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3608699E-F0D0-4B37-B64C-C4A96EC2BEEE}" xr6:coauthVersionLast="47" xr6:coauthVersionMax="47" xr10:uidLastSave="{00000000-0000-0000-0000-000000000000}"/>
  <workbookProtection workbookAlgorithmName="SHA-512" workbookHashValue="RQHfdzhmdHgcl3s/DKrW6aDUvS8GVJiqvEo207a9ZV9iNWrRfJeNOyL9EHsOa67cRX0esrbvP1Gr0NuOk3ViLQ==" workbookSaltValue="8sGoPXK43N/KY1TKvxT6Eg=="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9" r:id="rId3"/>
    <sheet name="約款" sheetId="11" r:id="rId4"/>
  </sheets>
  <definedNames>
    <definedName name="_xlnm.Print_Area" localSheetId="2">入力例!$B$2:$AU$79</definedName>
    <definedName name="_xlnm.Print_Area" localSheetId="0">品質性能試験申込書!$B$2:$AN$79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5" i="7" l="1"/>
  <c r="AC35" i="7" l="1"/>
  <c r="AB35" i="7"/>
  <c r="AA35" i="7"/>
  <c r="Z35" i="7"/>
  <c r="T35" i="7"/>
  <c r="P35" i="7"/>
  <c r="Y35" i="7"/>
  <c r="X35" i="7"/>
  <c r="W35" i="7"/>
  <c r="V35" i="7"/>
  <c r="U35" i="7"/>
  <c r="S35" i="7"/>
  <c r="R35" i="7"/>
  <c r="Q35" i="7"/>
  <c r="O35" i="7"/>
  <c r="N35" i="7"/>
  <c r="L35" i="7"/>
  <c r="K35" i="7"/>
  <c r="J35" i="7"/>
  <c r="I35" i="7"/>
  <c r="H35" i="7"/>
  <c r="G35" i="7"/>
  <c r="F35" i="7"/>
  <c r="E35" i="7"/>
  <c r="D35" i="7"/>
  <c r="C35" i="7"/>
  <c r="AJ27" i="7"/>
  <c r="AI27" i="7"/>
  <c r="AF27" i="7"/>
  <c r="AE27" i="7"/>
  <c r="AD27" i="7"/>
  <c r="AC27" i="7"/>
  <c r="AB27" i="7"/>
  <c r="AA27" i="7"/>
  <c r="Z27" i="7"/>
  <c r="Y27" i="7"/>
  <c r="X27" i="7"/>
  <c r="W27" i="7"/>
  <c r="V27" i="7"/>
  <c r="U27" i="7"/>
  <c r="T27" i="7"/>
  <c r="S27" i="7"/>
  <c r="R27" i="7"/>
  <c r="Q27" i="7"/>
  <c r="P27" i="7"/>
  <c r="N27" i="7"/>
  <c r="M27" i="7"/>
  <c r="L27" i="7"/>
  <c r="K27" i="7"/>
  <c r="F27" i="7"/>
  <c r="E27" i="7"/>
  <c r="D27" i="7"/>
  <c r="C27" i="7"/>
  <c r="B27" i="7"/>
  <c r="H18" i="7"/>
  <c r="G18" i="7"/>
  <c r="F18" i="7"/>
  <c r="L26" i="6"/>
  <c r="J27" i="7" s="1"/>
  <c r="P25" i="6"/>
  <c r="I27" i="7" s="1"/>
  <c r="M25" i="6"/>
  <c r="H27" i="7" s="1"/>
  <c r="L22" i="6"/>
  <c r="G27" i="7" s="1"/>
  <c r="D22" i="7" l="1"/>
  <c r="C22" i="7"/>
  <c r="B22" i="7" l="1"/>
  <c r="C30" i="7" s="1"/>
  <c r="M1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<sst xmlns="http://schemas.openxmlformats.org/spreadsheetml/2006/main" count="313" uniqueCount="155">
  <si>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</si>
  <si>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</si>
  <si>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</si>
  <si>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</si>
  <si>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</si>
  <si>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</si>
  <si>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</si>
  <si>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</si>
  <si>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</si>
  <si>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</si>
  <si>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</si>
  <si>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phoneticPr fontId="4"/>
  </si>
  <si>
    <t>:</t>
  </si>
  <si>
    <t>要</t>
    <rPh sb="0" eb="1">
      <t>ヨウ</t>
    </rPh>
    <phoneticPr fontId="4"/>
  </si>
  <si>
    <t>-</t>
    <phoneticPr fontId="4"/>
  </si>
  <si>
    <t>※当センターで廃棄する場合、別途費用がかかる場合があります</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</si>
  <si>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</si>
  <si>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</si>
  <si>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</si>
  <si>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</si>
  <si>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</si>
  <si>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</si>
  <si>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</si>
  <si>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試験の目的</t>
    <rPh sb="0" eb="2">
      <t>シケン</t>
    </rPh>
    <rPh sb="3" eb="5">
      <t>モクテキ</t>
    </rPh>
    <phoneticPr fontId="6"/>
  </si>
  <si>
    <t>その他（</t>
    <rPh sb="2" eb="3">
      <t>タ</t>
    </rPh>
    <phoneticPr fontId="4"/>
  </si>
  <si>
    <t>不要※</t>
    <rPh sb="0" eb="2">
      <t>フヨウ</t>
    </rPh>
    <phoneticPr fontId="4"/>
  </si>
  <si>
    <t>試　験　内　容</t>
    <rPh sb="0" eb="1">
      <t>タメシ</t>
    </rPh>
    <rPh sb="2" eb="3">
      <t>ケン</t>
    </rPh>
    <rPh sb="4" eb="5">
      <t>ナイ</t>
    </rPh>
    <rPh sb="6" eb="7">
      <t>カタチ</t>
    </rPh>
    <phoneticPr fontId="4"/>
  </si>
  <si>
    <t>無</t>
    <rPh sb="0" eb="1">
      <t>ナシ</t>
    </rPh>
    <phoneticPr fontId="4"/>
  </si>
  <si>
    <t>見積番号</t>
    <phoneticPr fontId="6"/>
  </si>
  <si>
    <t>前回受付番号</t>
    <phoneticPr fontId="6"/>
  </si>
  <si>
    <t>備　考</t>
    <rPh sb="0" eb="1">
      <t>ビ</t>
    </rPh>
    <rPh sb="2" eb="3">
      <t>コウ</t>
    </rPh>
    <phoneticPr fontId="4"/>
  </si>
  <si>
    <t>kg</t>
    <phoneticPr fontId="4"/>
  </si>
  <si>
    <t>微粒分量（JIS A 1103）</t>
    <phoneticPr fontId="4"/>
  </si>
  <si>
    <t>すりへり減量（JIS A 1121）</t>
    <phoneticPr fontId="4"/>
  </si>
  <si>
    <t>粘土塊量（JIS A 1137）</t>
    <phoneticPr fontId="4"/>
  </si>
  <si>
    <t>単位容積質量（JIS A 1104）</t>
    <phoneticPr fontId="4"/>
  </si>
  <si>
    <t>安定性（JIS A 1122）</t>
    <phoneticPr fontId="4"/>
  </si>
  <si>
    <t>有機不純物（JIS A 1105）</t>
    <phoneticPr fontId="4"/>
  </si>
  <si>
    <t>粒形判定実積率（JIS A 5005の6.6）</t>
    <phoneticPr fontId="4"/>
  </si>
  <si>
    <t>有　試験担当者名：（　</t>
    <rPh sb="0" eb="1">
      <t>ア</t>
    </rPh>
    <phoneticPr fontId="4"/>
  </si>
  <si>
    <t>その他</t>
    <rPh sb="2" eb="3">
      <t>タ</t>
    </rPh>
    <phoneticPr fontId="4"/>
  </si>
  <si>
    <t>住　所</t>
    <phoneticPr fontId="4"/>
  </si>
  <si>
    <t>フリガナ</t>
    <phoneticPr fontId="4"/>
  </si>
  <si>
    <t>数量：</t>
    <rPh sb="0" eb="2">
      <t>スウリョウ</t>
    </rPh>
    <phoneticPr fontId="4"/>
  </si>
  <si>
    <t>採取場所</t>
    <rPh sb="0" eb="4">
      <t>サイシュバショ</t>
    </rPh>
    <phoneticPr fontId="6"/>
  </si>
  <si>
    <t>試料搬入
予定日</t>
    <phoneticPr fontId="4"/>
  </si>
  <si>
    <t>:</t>
    <phoneticPr fontId="4"/>
  </si>
  <si>
    <t>試料返却</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</si>
  <si>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</si>
  <si>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 xml:space="preserve"> JNLA試験</t>
    <phoneticPr fontId="4"/>
  </si>
  <si>
    <t>品質性能試験申込書</t>
    <phoneticPr fontId="4"/>
  </si>
  <si>
    <t>（コンクリート用骨材の品質試験用）</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</si>
  <si>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</si>
  <si>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</si>
  <si>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</si>
  <si>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</si>
  <si>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</si>
  <si>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</si>
  <si>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</si>
  <si>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</si>
  <si>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</si>
  <si>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</si>
  <si>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</si>
  <si>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</si>
  <si>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</si>
  <si>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</si>
  <si>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</si>
  <si>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</si>
  <si>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</si>
  <si>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</si>
  <si>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</si>
  <si>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</si>
  <si>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</si>
  <si>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FAX</t>
    <phoneticPr fontId="4"/>
  </si>
  <si>
    <t>寸法</t>
    <phoneticPr fontId="4"/>
  </si>
  <si>
    <t>■データ取込欄</t>
    <rPh sb="4" eb="6">
      <t>トリコミ</t>
    </rPh>
    <rPh sb="6" eb="7">
      <t>ラン</t>
    </rPh>
    <phoneticPr fontId="4"/>
  </si>
  <si>
    <t>データ種別</t>
    <rPh sb="3" eb="5">
      <t>シュベツ</t>
    </rPh>
    <phoneticPr fontId="4"/>
  </si>
  <si>
    <t>品質・性能確認</t>
    <phoneticPr fontId="4"/>
  </si>
  <si>
    <t>名称・種類</t>
    <phoneticPr fontId="4"/>
  </si>
  <si>
    <t>原石名称</t>
    <phoneticPr fontId="4"/>
  </si>
  <si>
    <t>産地・地番</t>
    <phoneticPr fontId="4"/>
  </si>
  <si>
    <t>採取場所</t>
    <phoneticPr fontId="4"/>
  </si>
  <si>
    <t>採取日</t>
    <phoneticPr fontId="4"/>
  </si>
  <si>
    <t>ふるい分け（JIS A 1102）</t>
    <phoneticPr fontId="4"/>
  </si>
  <si>
    <t>状態(試験内容)</t>
    <rPh sb="0" eb="2">
      <t>ジョウタイ</t>
    </rPh>
    <phoneticPr fontId="4"/>
  </si>
  <si>
    <t>部</t>
  </si>
  <si>
    <t>（JNLA試験以外は電子報告書を1部発行します）</t>
    <rPh sb="5" eb="7">
      <t>シケン</t>
    </rPh>
    <rPh sb="7" eb="9">
      <t>イガイ</t>
    </rPh>
    <rPh sb="10" eb="15">
      <t>デンシホウコクショ</t>
    </rPh>
    <rPh sb="17" eb="18">
      <t>ブ</t>
    </rPh>
    <rPh sb="18" eb="20">
      <t>ハッコウ</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</si>
  <si>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</si>
  <si>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</si>
  <si>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</si>
  <si>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</si>
  <si>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</si>
  <si>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</si>
  <si>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</si>
  <si>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</si>
  <si>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</si>
  <si>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</si>
  <si>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採取日</t>
  </si>
  <si>
    <t>密度及び吸水率（JIS A 1109 ,1110 ）</t>
    <phoneticPr fontId="4"/>
  </si>
  <si>
    <t>密度及び吸水率（JIS A 1109 ,1110）</t>
    <phoneticPr fontId="4"/>
  </si>
  <si>
    <t>ふるい分け（JIS A 1102）0.075ｍｍ以上</t>
    <rPh sb="24" eb="26">
      <t>イジョウ</t>
    </rPh>
    <phoneticPr fontId="4"/>
  </si>
  <si>
    <t>塩化物量〔JIS A 5308）〕</t>
    <phoneticPr fontId="4"/>
  </si>
  <si>
    <t>ふるい分け（JIS A 1102）微粒分込み</t>
    <rPh sb="17" eb="20">
      <t>ビリュウブン</t>
    </rPh>
    <rPh sb="20" eb="21">
      <t>コ</t>
    </rPh>
    <phoneticPr fontId="4"/>
  </si>
  <si>
    <t>粒形判定実積率（JIS A 5005）</t>
    <phoneticPr fontId="4"/>
  </si>
  <si>
    <t>発行希望日</t>
    <rPh sb="0" eb="5">
      <t>ハッコウキボウビ</t>
    </rPh>
    <phoneticPr fontId="4"/>
  </si>
  <si>
    <r>
      <t>ふるい分け（JIS A 1102）</t>
    </r>
    <r>
      <rPr>
        <sz val="9"/>
        <color theme="1"/>
        <rFont val="ＭＳ 明朝"/>
        <family val="1"/>
        <charset val="128"/>
      </rPr>
      <t>＊0.075mm以上</t>
    </r>
    <rPh sb="3" eb="4">
      <t>ワ</t>
    </rPh>
    <phoneticPr fontId="4"/>
  </si>
  <si>
    <r>
      <t>ふるい分け（JIS A 1102）</t>
    </r>
    <r>
      <rPr>
        <sz val="9"/>
        <color theme="1"/>
        <rFont val="ＭＳ 明朝"/>
        <family val="1"/>
        <charset val="128"/>
      </rPr>
      <t>＊微粒分込み</t>
    </r>
    <rPh sb="3" eb="4">
      <t>ワ</t>
    </rPh>
    <phoneticPr fontId="4"/>
  </si>
  <si>
    <t>発行希望日</t>
    <rPh sb="0" eb="5">
      <t>ハッコウキボウビ</t>
    </rPh>
    <phoneticPr fontId="6"/>
  </si>
  <si>
    <t>JNLA報告書</t>
    <phoneticPr fontId="6"/>
  </si>
  <si>
    <r>
      <t>事</t>
    </r>
    <r>
      <rPr>
        <sz val="6"/>
        <rFont val="ＭＳ 明朝"/>
        <family val="1"/>
        <charset val="128"/>
      </rPr>
      <t xml:space="preserve"> </t>
    </r>
    <r>
      <rPr>
        <sz val="10"/>
        <rFont val="ＭＳ 明朝"/>
        <family val="1"/>
        <charset val="128"/>
      </rPr>
      <t>前</t>
    </r>
    <r>
      <rPr>
        <sz val="6"/>
        <rFont val="ＭＳ 明朝"/>
        <family val="1"/>
        <charset val="128"/>
      </rPr>
      <t xml:space="preserve"> </t>
    </r>
    <r>
      <rPr>
        <sz val="10"/>
        <rFont val="ＭＳ 明朝"/>
        <family val="1"/>
        <charset val="128"/>
      </rPr>
      <t>打</t>
    </r>
    <r>
      <rPr>
        <sz val="6"/>
        <rFont val="ＭＳ 明朝"/>
        <family val="1"/>
        <charset val="128"/>
      </rPr>
      <t xml:space="preserve"> </t>
    </r>
    <r>
      <rPr>
        <sz val="10"/>
        <rFont val="ＭＳ 明朝"/>
        <family val="1"/>
        <charset val="128"/>
      </rPr>
      <t>合</t>
    </r>
    <phoneticPr fontId="6"/>
  </si>
  <si>
    <t>:</t>
    <phoneticPr fontId="4"/>
  </si>
  <si>
    <t xml:space="preserve"> 有（</t>
    <rPh sb="1" eb="2">
      <t>ア</t>
    </rPh>
    <phoneticPr fontId="4"/>
  </si>
  <si>
    <t>日）</t>
    <rPh sb="0" eb="1">
      <t>ニチ</t>
    </rPh>
    <phoneticPr fontId="4"/>
  </si>
  <si>
    <t>年</t>
    <rPh sb="0" eb="1">
      <t>ネン</t>
    </rPh>
    <phoneticPr fontId="4"/>
  </si>
  <si>
    <t>月</t>
    <rPh sb="0" eb="1">
      <t>ゲツ</t>
    </rPh>
    <phoneticPr fontId="4"/>
  </si>
  <si>
    <t>年</t>
    <rPh sb="0" eb="1">
      <t>ネン</t>
    </rPh>
    <phoneticPr fontId="4"/>
  </si>
  <si>
    <t>月</t>
    <rPh sb="0" eb="1">
      <t>ツキ</t>
    </rPh>
    <phoneticPr fontId="4"/>
  </si>
  <si>
    <t>日</t>
    <rPh sb="0" eb="1">
      <t>ニチ</t>
    </rPh>
    <phoneticPr fontId="4"/>
  </si>
  <si>
    <t>塩化物量（JIS A 5308）</t>
    <phoneticPr fontId="4"/>
  </si>
  <si>
    <t>試　料　概　要</t>
    <rPh sb="0" eb="1">
      <t>タメシ</t>
    </rPh>
    <rPh sb="2" eb="3">
      <t>リョウ</t>
    </rPh>
    <rPh sb="4" eb="5">
      <t>オオムネ</t>
    </rPh>
    <rPh sb="6" eb="7">
      <t>ヨウ</t>
    </rPh>
    <phoneticPr fontId="6"/>
  </si>
  <si>
    <t>種類
（呼び方）</t>
    <rPh sb="4" eb="5">
      <t>ヨ</t>
    </rPh>
    <rPh sb="6" eb="7">
      <t/>
    </rPh>
    <phoneticPr fontId="6"/>
  </si>
  <si>
    <t>原石の種類</t>
    <rPh sb="3" eb="5">
      <t>シュルイ</t>
    </rPh>
    <phoneticPr fontId="6"/>
  </si>
  <si>
    <t>地名・地番</t>
    <rPh sb="0" eb="2">
      <t>チメイ</t>
    </rPh>
    <phoneticPr fontId="6"/>
  </si>
  <si>
    <t>上記、連絡担当者様以外で請求書宛名・請求書、報告書送付先等、ご希望があればご記入願います</t>
    <rPh sb="3" eb="5">
      <t>レンラク</t>
    </rPh>
    <phoneticPr fontId="4"/>
  </si>
  <si>
    <t>999</t>
    <phoneticPr fontId="4"/>
  </si>
  <si>
    <t>9999</t>
    <phoneticPr fontId="4"/>
  </si>
  <si>
    <t>硬質砂岩</t>
    <rPh sb="0" eb="4">
      <t>コウシツサガン</t>
    </rPh>
    <phoneticPr fontId="4"/>
  </si>
  <si>
    <t>品質管理課</t>
    <rPh sb="0" eb="5">
      <t>ヒンシツカンリカ</t>
    </rPh>
    <phoneticPr fontId="4"/>
  </si>
  <si>
    <t>山口県○○市○○○町〇丁目○-○</t>
    <rPh sb="0" eb="3">
      <t>ヤマグチケン</t>
    </rPh>
    <rPh sb="5" eb="6">
      <t>シ</t>
    </rPh>
    <rPh sb="9" eb="10">
      <t>マチ</t>
    </rPh>
    <phoneticPr fontId="4"/>
  </si>
  <si>
    <t>工場内</t>
    <rPh sb="0" eb="3">
      <t>コウジョウナイ</t>
    </rPh>
    <phoneticPr fontId="4"/>
  </si>
  <si>
    <t>スズキ</t>
    <phoneticPr fontId="4"/>
  </si>
  <si>
    <t>99M0003</t>
    <phoneticPr fontId="4"/>
  </si>
  <si>
    <t>株式会社　建材砕石</t>
    <rPh sb="0" eb="4">
      <t>カブシキガイシャ</t>
    </rPh>
    <rPh sb="5" eb="7">
      <t>ケンザイ</t>
    </rPh>
    <rPh sb="7" eb="9">
      <t>サイセキ</t>
    </rPh>
    <phoneticPr fontId="4"/>
  </si>
  <si>
    <t>山口県山陽小野田市山川□丁目□-□</t>
    <rPh sb="0" eb="3">
      <t>ヤマグチケン</t>
    </rPh>
    <rPh sb="3" eb="9">
      <t>サンヨウオノダシ</t>
    </rPh>
    <rPh sb="9" eb="11">
      <t>ヤマカワ</t>
    </rPh>
    <rPh sb="12" eb="14">
      <t>チョウメ</t>
    </rPh>
    <phoneticPr fontId="4"/>
  </si>
  <si>
    <t>建材花子</t>
    <rPh sb="0" eb="2">
      <t>ケンザイ</t>
    </rPh>
    <rPh sb="2" eb="4">
      <t>ハナコ</t>
    </rPh>
    <phoneticPr fontId="4"/>
  </si>
  <si>
    <t>kenzai_sai@jtccm.??.jp</t>
    <phoneticPr fontId="4"/>
  </si>
  <si>
    <t>0836-XX-XXXX</t>
    <phoneticPr fontId="4"/>
  </si>
  <si>
    <t>ｹﾝｻﾞｲｻｲｾｷ</t>
    <phoneticPr fontId="4"/>
  </si>
  <si>
    <t>砕石2005</t>
    <phoneticPr fontId="4"/>
  </si>
  <si>
    <t>コピーフラグ</t>
    <phoneticPr fontId="4"/>
  </si>
  <si>
    <t>郵便上</t>
    <rPh sb="0" eb="2">
      <t>ユウビン</t>
    </rPh>
    <rPh sb="2" eb="3">
      <t>ウエ</t>
    </rPh>
    <phoneticPr fontId="4"/>
  </si>
  <si>
    <t>郵便下</t>
    <rPh sb="0" eb="2">
      <t>ユウビン</t>
    </rPh>
    <rPh sb="2" eb="3">
      <t>シタ</t>
    </rPh>
    <phoneticPr fontId="4"/>
  </si>
  <si>
    <t>住所</t>
    <phoneticPr fontId="4"/>
  </si>
  <si>
    <t>部署名</t>
    <rPh sb="0" eb="3">
      <t>ブショメイ</t>
    </rPh>
    <phoneticPr fontId="4"/>
  </si>
  <si>
    <t>寸法</t>
  </si>
  <si>
    <t>数量</t>
  </si>
  <si>
    <t>名称・種類</t>
  </si>
  <si>
    <t>原石名称</t>
  </si>
  <si>
    <t>産地・地番</t>
  </si>
  <si>
    <t>採取場所</t>
  </si>
  <si>
    <t>試料搬入予定日</t>
    <phoneticPr fontId="4"/>
  </si>
  <si>
    <t>JNLA報告書</t>
  </si>
  <si>
    <t>事前打合</t>
  </si>
  <si>
    <t>見積番号</t>
  </si>
  <si>
    <t>S03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</si>
</sst>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F800]dddd\,\ mmmm\ dd\,\ yyyy"/>
    <numFmt numFmtId="178" formatCode="yyyy&quot;年&quot;m&quot;月&quot;d&quot;日&quot;;@"/>
    <numFmt numFmtId="179" formatCode="0_ "/>
    <numFmt numFmtId="180" formatCode="#,##0_ "/>
    <numFmt numFmtId="181" formatCode="0_);[Red]\(0\)"/>
  </numFmts>
  <fonts count="32">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sz val="10"/>
      <color rgb="FFFF0000"/>
      <name val="ＭＳ 明朝"/>
      <family val="1"/>
      <charset val="128"/>
    </font>
    <font>
      <sz val="11"/>
      <color rgb="FFFF0000"/>
      <name val="ＭＳ 明朝"/>
      <family val="1"/>
      <charset val="128"/>
    </font>
    <font>
      <sz val="9.5"/>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65">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right style="medium">
        <color indexed="64"/>
      </right>
      <top style="thin">
        <color indexed="64"/>
      </top>
      <bottom/>
      <diagonal/>
    </border>
    <border>
      <left/>
      <right style="medium">
        <color auto="1"/>
      </right>
      <top/>
      <bottom style="thin">
        <color indexed="64"/>
      </bottom>
      <diagonal/>
    </border>
    <border>
      <left/>
      <right style="hair">
        <color indexed="64"/>
      </right>
      <top/>
      <bottom style="thin">
        <color indexed="64"/>
      </bottom>
      <diagonal/>
    </border>
    <border>
      <left style="medium">
        <color auto="1"/>
      </left>
      <right/>
      <top/>
      <bottom style="thin">
        <color auto="1"/>
      </bottom>
      <diagonal/>
    </border>
    <border>
      <left style="medium">
        <color auto="1"/>
      </left>
      <right/>
      <top style="thin">
        <color auto="1"/>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79">
    <xf numFmtId="0" fontId="0" fillId="0" borderId="0" xfId="0">
      <alignment vertical="center"/>
    </xf>
    <xf numFmtId="0" fontId="3" fillId="0" borderId="0" xfId="1">
      <alignment vertical="center"/>
    </xf>
    <xf numFmtId="0" fontId="3" fillId="2" borderId="0" xfId="1" applyFill="1">
      <alignment vertical="center"/>
    </xf>
    <xf numFmtId="0" fontId="10" fillId="0" borderId="6" xfId="1" applyFont="1" applyBorder="1" applyAlignment="1"/>
    <xf numFmtId="0" fontId="17" fillId="0" borderId="6" xfId="1" applyFont="1" applyBorder="1">
      <alignment vertical="center"/>
    </xf>
    <xf numFmtId="49" fontId="3" fillId="3" borderId="8" xfId="3" applyNumberFormat="1" applyFont="1" applyFill="1" applyBorder="1">
      <alignment vertical="center"/>
    </xf>
    <xf numFmtId="49" fontId="12" fillId="3" borderId="20" xfId="3" applyNumberFormat="1" applyFont="1" applyFill="1" applyBorder="1" applyAlignment="1">
      <alignment vertical="center" shrinkToFit="1"/>
    </xf>
    <xf numFmtId="49" fontId="12" fillId="3" borderId="20" xfId="3" applyNumberFormat="1" applyFont="1" applyFill="1" applyBorder="1" applyAlignment="1">
      <alignment vertical="top" shrinkToFit="1"/>
    </xf>
    <xf numFmtId="49" fontId="12" fillId="3" borderId="20" xfId="3" applyNumberFormat="1" applyFont="1" applyFill="1" applyBorder="1">
      <alignment vertical="center"/>
    </xf>
    <xf numFmtId="49" fontId="12" fillId="3" borderId="20" xfId="3" applyNumberFormat="1" applyFont="1" applyFill="1" applyBorder="1" applyAlignment="1">
      <alignment vertical="top"/>
    </xf>
    <xf numFmtId="49" fontId="12" fillId="3" borderId="14" xfId="3" applyNumberFormat="1" applyFont="1" applyFill="1" applyBorder="1">
      <alignment vertical="center"/>
    </xf>
    <xf numFmtId="0" fontId="12" fillId="0" borderId="19" xfId="3" applyFont="1" applyBorder="1" applyAlignment="1">
      <alignment vertical="center" textRotation="255" shrinkToFit="1"/>
    </xf>
    <xf numFmtId="0" fontId="3" fillId="0" borderId="19" xfId="1" applyBorder="1">
      <alignment vertical="center"/>
    </xf>
    <xf numFmtId="176" fontId="3" fillId="0" borderId="19" xfId="1" applyNumberFormat="1" applyBorder="1" applyAlignment="1"/>
    <xf numFmtId="176" fontId="8" fillId="0" borderId="19" xfId="1" applyNumberFormat="1" applyFont="1" applyBorder="1" applyAlignment="1"/>
    <xf numFmtId="176" fontId="3" fillId="0" borderId="19" xfId="1" applyNumberFormat="1" applyBorder="1">
      <alignment vertical="center"/>
    </xf>
    <xf numFmtId="0" fontId="18" fillId="0" borderId="19" xfId="3" applyFont="1" applyBorder="1">
      <alignment vertical="center"/>
    </xf>
    <xf numFmtId="0" fontId="15" fillId="0" borderId="19" xfId="3" applyFont="1" applyBorder="1">
      <alignment vertical="center"/>
    </xf>
    <xf numFmtId="49" fontId="12" fillId="3" borderId="0" xfId="3" applyNumberFormat="1" applyFont="1" applyFill="1" applyAlignment="1">
      <alignment vertical="center" shrinkToFit="1"/>
    </xf>
    <xf numFmtId="49" fontId="12" fillId="3" borderId="2" xfId="3" applyNumberFormat="1" applyFont="1" applyFill="1" applyBorder="1" applyAlignment="1">
      <alignment vertical="center" shrinkToFit="1"/>
    </xf>
    <xf numFmtId="49" fontId="12" fillId="3" borderId="12" xfId="3" applyNumberFormat="1" applyFont="1" applyFill="1" applyBorder="1" applyAlignment="1">
      <alignment vertical="center" shrinkToFit="1"/>
    </xf>
    <xf numFmtId="49" fontId="12" fillId="3" borderId="4" xfId="3" applyNumberFormat="1" applyFont="1" applyFill="1" applyBorder="1" applyAlignment="1">
      <alignment vertical="center" shrinkToFit="1"/>
    </xf>
    <xf numFmtId="49" fontId="12" fillId="3" borderId="13" xfId="3" applyNumberFormat="1" applyFont="1" applyFill="1" applyBorder="1" applyAlignment="1">
      <alignment vertical="center" shrinkToFit="1"/>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8"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2"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2" fillId="0" borderId="0" xfId="1" applyFont="1" applyProtection="1">
      <alignment vertical="center"/>
      <protection hidden="1"/>
    </xf>
    <xf numFmtId="178" fontId="23" fillId="0" borderId="0" xfId="1" applyNumberFormat="1" applyFont="1" applyAlignment="1" applyProtection="1">
      <alignment horizontal="center" vertical="center"/>
      <protection hidden="1"/>
    </xf>
    <xf numFmtId="0" fontId="23" fillId="0" borderId="0" xfId="1"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25" fillId="0" borderId="0" xfId="0" applyFont="1">
      <alignment vertical="center"/>
    </xf>
    <xf numFmtId="0" fontId="25" fillId="0" borderId="51" xfId="0" applyFont="1" applyBorder="1">
      <alignment vertical="center"/>
    </xf>
    <xf numFmtId="0" fontId="25" fillId="0" borderId="52" xfId="0" applyFont="1" applyBorder="1">
      <alignment vertical="center"/>
    </xf>
    <xf numFmtId="0" fontId="25" fillId="0" borderId="53" xfId="0" applyFont="1" applyBorder="1">
      <alignment vertical="center"/>
    </xf>
    <xf numFmtId="0" fontId="25" fillId="0" borderId="51" xfId="0" applyFont="1" applyBorder="1" applyAlignment="1">
      <alignment horizontal="center" vertical="center"/>
    </xf>
    <xf numFmtId="0" fontId="25" fillId="0" borderId="0" xfId="0" applyFont="1" applyAlignment="1">
      <alignment horizontal="center" vertical="center"/>
    </xf>
    <xf numFmtId="177" fontId="25" fillId="0" borderId="51" xfId="0" applyNumberFormat="1" applyFont="1" applyBorder="1" applyAlignment="1">
      <alignment horizontal="center" vertical="center"/>
    </xf>
    <xf numFmtId="0" fontId="25" fillId="0" borderId="54" xfId="0" applyFont="1" applyBorder="1">
      <alignment vertical="center"/>
    </xf>
    <xf numFmtId="0" fontId="25" fillId="0" borderId="51" xfId="0" applyFont="1" applyBorder="1" applyAlignment="1">
      <alignment horizontal="left" vertical="center"/>
    </xf>
    <xf numFmtId="49" fontId="3" fillId="3" borderId="0" xfId="3" applyNumberFormat="1" applyFont="1" applyFill="1">
      <alignment vertical="center"/>
    </xf>
    <xf numFmtId="49" fontId="12" fillId="3" borderId="0" xfId="3" applyNumberFormat="1" applyFont="1" applyFill="1" applyAlignment="1">
      <alignment vertical="top" shrinkToFit="1"/>
    </xf>
    <xf numFmtId="49" fontId="12" fillId="3" borderId="0" xfId="3" applyNumberFormat="1" applyFont="1" applyFill="1">
      <alignment vertical="center"/>
    </xf>
    <xf numFmtId="49" fontId="12" fillId="3" borderId="0" xfId="3" applyNumberFormat="1" applyFont="1" applyFill="1" applyAlignment="1">
      <alignment vertical="top"/>
    </xf>
    <xf numFmtId="0" fontId="3" fillId="0" borderId="28" xfId="2" applyFont="1" applyBorder="1" applyProtection="1">
      <alignment vertical="center"/>
      <protection hidden="1"/>
    </xf>
    <xf numFmtId="49" fontId="12" fillId="0" borderId="41" xfId="3" applyNumberFormat="1" applyFont="1" applyBorder="1">
      <alignment vertical="center"/>
    </xf>
    <xf numFmtId="0" fontId="3" fillId="0" borderId="10" xfId="2" applyFont="1" applyBorder="1" applyProtection="1">
      <alignment vertical="center"/>
      <protection hidden="1"/>
    </xf>
    <xf numFmtId="0" fontId="17" fillId="0" borderId="41" xfId="2" applyFont="1" applyBorder="1" applyProtection="1">
      <alignment vertical="center"/>
      <protection hidden="1"/>
    </xf>
    <xf numFmtId="0" fontId="17" fillId="0" borderId="43" xfId="2" applyFont="1" applyBorder="1" applyProtection="1">
      <alignment vertical="center"/>
      <protection hidden="1"/>
    </xf>
    <xf numFmtId="177" fontId="23" fillId="0" borderId="0" xfId="1" applyNumberFormat="1" applyFont="1" applyAlignment="1" applyProtection="1">
      <alignment horizontal="center" vertical="center"/>
      <protection hidden="1"/>
    </xf>
    <xf numFmtId="0" fontId="26" fillId="0" borderId="27" xfId="1" applyFont="1" applyBorder="1" applyProtection="1">
      <alignment vertical="center"/>
      <protection hidden="1"/>
    </xf>
    <xf numFmtId="0" fontId="25" fillId="0" borderId="51" xfId="0" applyFont="1" applyBorder="1" applyAlignment="1">
      <alignment vertical="center" wrapText="1"/>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7" fillId="0" borderId="0" xfId="1" applyFont="1" applyProtection="1">
      <alignment vertical="center"/>
      <protection hidden="1"/>
    </xf>
    <xf numFmtId="0" fontId="16"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9" fillId="0" borderId="0" xfId="1" applyFont="1" applyProtection="1">
      <alignment vertical="center"/>
      <protection hidden="1"/>
    </xf>
    <xf numFmtId="49" fontId="12" fillId="3" borderId="2" xfId="3" applyNumberFormat="1" applyFont="1" applyFill="1" applyBorder="1">
      <alignment vertical="center"/>
    </xf>
    <xf numFmtId="49" fontId="12" fillId="3" borderId="4" xfId="3" applyNumberFormat="1" applyFont="1" applyFill="1" applyBorder="1">
      <alignment vertical="center"/>
    </xf>
    <xf numFmtId="0" fontId="3" fillId="4" borderId="0" xfId="1" applyFill="1">
      <alignment vertical="center"/>
    </xf>
    <xf numFmtId="0" fontId="3" fillId="4" borderId="20" xfId="1" applyFill="1" applyBorder="1">
      <alignment vertical="center"/>
    </xf>
    <xf numFmtId="0" fontId="25" fillId="0" borderId="0" xfId="0" applyFont="1" applyAlignment="1">
      <alignment horizontal="right" vertical="center"/>
    </xf>
    <xf numFmtId="49" fontId="12" fillId="0" borderId="0" xfId="3" applyNumberFormat="1" applyFont="1" applyAlignment="1">
      <alignment vertical="center" shrinkToFit="1"/>
    </xf>
    <xf numFmtId="49" fontId="12" fillId="0" borderId="0" xfId="3" applyNumberFormat="1" applyFont="1">
      <alignment vertical="center"/>
    </xf>
    <xf numFmtId="49" fontId="3" fillId="0" borderId="0" xfId="1" applyNumberFormat="1" applyAlignment="1">
      <alignment vertical="center" shrinkToFit="1"/>
    </xf>
    <xf numFmtId="49" fontId="12" fillId="0" borderId="8" xfId="3" applyNumberFormat="1" applyFont="1" applyBorder="1">
      <alignment vertical="center"/>
    </xf>
    <xf numFmtId="49" fontId="12" fillId="0" borderId="4" xfId="3" applyNumberFormat="1" applyFont="1" applyBorder="1">
      <alignment vertical="center"/>
    </xf>
    <xf numFmtId="49" fontId="3" fillId="0" borderId="2" xfId="1" applyNumberFormat="1" applyBorder="1" applyAlignment="1">
      <alignment vertical="center" shrinkToFit="1"/>
    </xf>
    <xf numFmtId="49" fontId="12" fillId="0" borderId="14" xfId="3" applyNumberFormat="1" applyFont="1" applyBorder="1" applyAlignment="1">
      <alignment vertical="center" shrinkToFit="1"/>
    </xf>
    <xf numFmtId="49" fontId="3" fillId="0" borderId="4" xfId="1" applyNumberFormat="1" applyBorder="1" applyAlignment="1">
      <alignment vertical="center" shrinkToFit="1"/>
    </xf>
    <xf numFmtId="49" fontId="12" fillId="0" borderId="4" xfId="3" applyNumberFormat="1" applyFont="1" applyBorder="1" applyAlignment="1">
      <alignment vertical="center" shrinkToFit="1"/>
    </xf>
    <xf numFmtId="49" fontId="12" fillId="0" borderId="13" xfId="3" applyNumberFormat="1" applyFont="1" applyBorder="1" applyAlignment="1">
      <alignment vertical="center" shrinkToFit="1"/>
    </xf>
    <xf numFmtId="49" fontId="3" fillId="0" borderId="2" xfId="1" applyNumberFormat="1" applyBorder="1">
      <alignment vertical="center"/>
    </xf>
    <xf numFmtId="49" fontId="12" fillId="0" borderId="2" xfId="3" applyNumberFormat="1" applyFont="1" applyBorder="1">
      <alignment vertical="center"/>
    </xf>
    <xf numFmtId="49" fontId="12" fillId="0" borderId="2" xfId="3" applyNumberFormat="1" applyFont="1" applyBorder="1" applyAlignment="1">
      <alignment vertical="center" shrinkToFit="1"/>
    </xf>
    <xf numFmtId="49" fontId="12" fillId="0" borderId="12" xfId="3" applyNumberFormat="1" applyFont="1" applyBorder="1" applyAlignment="1">
      <alignment vertical="center" shrinkToFit="1"/>
    </xf>
    <xf numFmtId="49" fontId="3" fillId="0" borderId="4" xfId="1" applyNumberFormat="1" applyBorder="1">
      <alignment vertical="center"/>
    </xf>
    <xf numFmtId="0" fontId="3" fillId="0" borderId="0" xfId="1" applyAlignment="1">
      <alignment vertical="center" wrapText="1"/>
    </xf>
    <xf numFmtId="0" fontId="25" fillId="0" borderId="64" xfId="0" applyFont="1" applyBorder="1">
      <alignment vertical="center"/>
    </xf>
    <xf numFmtId="14" fontId="25" fillId="0" borderId="51" xfId="0" applyNumberFormat="1" applyFont="1" applyBorder="1" applyAlignment="1">
      <alignment horizontal="center" vertical="center"/>
    </xf>
    <xf numFmtId="49" fontId="12" fillId="0" borderId="4" xfId="3" applyNumberFormat="1" applyFont="1" applyBorder="1" applyAlignment="1">
      <alignment horizontal="left" vertical="center"/>
    </xf>
    <xf numFmtId="49" fontId="12" fillId="0" borderId="0" xfId="3" applyNumberFormat="1" applyFont="1" applyAlignment="1">
      <alignment horizontal="left" vertical="center"/>
    </xf>
    <xf numFmtId="0" fontId="10" fillId="0" borderId="6" xfId="1" applyFont="1" applyBorder="1" applyAlignment="1" applyProtection="1">
      <protection hidden="1"/>
    </xf>
    <xf numFmtId="0" fontId="17" fillId="0" borderId="6" xfId="1" applyFont="1" applyBorder="1" applyProtection="1">
      <alignment vertical="center"/>
      <protection hidden="1"/>
    </xf>
    <xf numFmtId="49" fontId="3" fillId="0" borderId="2" xfId="2" applyNumberFormat="1" applyFont="1" applyBorder="1" applyAlignment="1" applyProtection="1">
      <alignment horizontal="center" vertical="center"/>
      <protection hidden="1"/>
    </xf>
    <xf numFmtId="49" fontId="3" fillId="0" borderId="2" xfId="2" applyNumberFormat="1" applyFont="1" applyBorder="1" applyAlignment="1" applyProtection="1">
      <alignment vertical="center" shrinkToFit="1"/>
      <protection hidden="1"/>
    </xf>
    <xf numFmtId="49" fontId="3" fillId="0" borderId="12" xfId="2" applyNumberFormat="1" applyFont="1" applyBorder="1" applyAlignment="1" applyProtection="1">
      <alignment vertical="center" shrinkToFit="1"/>
      <protection hidden="1"/>
    </xf>
    <xf numFmtId="49" fontId="12" fillId="0" borderId="41" xfId="3" applyNumberFormat="1" applyFont="1" applyBorder="1" applyProtection="1">
      <alignment vertical="center"/>
      <protection hidden="1"/>
    </xf>
    <xf numFmtId="49" fontId="3" fillId="0" borderId="8" xfId="3" applyNumberFormat="1" applyFont="1" applyBorder="1" applyProtection="1">
      <alignment vertical="center"/>
      <protection hidden="1"/>
    </xf>
    <xf numFmtId="49" fontId="3" fillId="0" borderId="0" xfId="3" applyNumberFormat="1" applyFont="1" applyProtection="1">
      <alignment vertical="center"/>
      <protection hidden="1"/>
    </xf>
    <xf numFmtId="49" fontId="12" fillId="0" borderId="0" xfId="3" applyNumberFormat="1" applyFont="1" applyAlignment="1" applyProtection="1">
      <alignment vertical="center" shrinkToFit="1"/>
      <protection hidden="1"/>
    </xf>
    <xf numFmtId="49" fontId="12" fillId="0" borderId="0" xfId="3" applyNumberFormat="1" applyFont="1" applyAlignment="1" applyProtection="1">
      <alignment vertical="top" shrinkToFit="1"/>
      <protection hidden="1"/>
    </xf>
    <xf numFmtId="49" fontId="12" fillId="0" borderId="0" xfId="3" applyNumberFormat="1" applyFont="1" applyProtection="1">
      <alignment vertical="center"/>
      <protection hidden="1"/>
    </xf>
    <xf numFmtId="49" fontId="12" fillId="0" borderId="0" xfId="3" applyNumberFormat="1" applyFont="1" applyAlignment="1" applyProtection="1">
      <alignment vertical="top"/>
      <protection hidden="1"/>
    </xf>
    <xf numFmtId="49" fontId="12" fillId="0" borderId="14" xfId="3" applyNumberFormat="1" applyFont="1" applyBorder="1" applyProtection="1">
      <alignment vertical="center"/>
      <protection hidden="1"/>
    </xf>
    <xf numFmtId="49" fontId="12" fillId="0" borderId="20" xfId="3" applyNumberFormat="1" applyFont="1" applyBorder="1" applyAlignment="1" applyProtection="1">
      <alignment vertical="center" shrinkToFit="1"/>
      <protection hidden="1"/>
    </xf>
    <xf numFmtId="49" fontId="12" fillId="0" borderId="20" xfId="3" applyNumberFormat="1" applyFont="1" applyBorder="1" applyAlignment="1" applyProtection="1">
      <alignment vertical="top" shrinkToFit="1"/>
      <protection hidden="1"/>
    </xf>
    <xf numFmtId="49" fontId="12" fillId="0" borderId="20" xfId="3" applyNumberFormat="1" applyFont="1" applyBorder="1" applyProtection="1">
      <alignment vertical="center"/>
      <protection hidden="1"/>
    </xf>
    <xf numFmtId="49" fontId="12" fillId="0" borderId="20" xfId="3" applyNumberFormat="1" applyFont="1" applyBorder="1" applyAlignment="1" applyProtection="1">
      <alignment vertical="top"/>
      <protection hidden="1"/>
    </xf>
    <xf numFmtId="0" fontId="12" fillId="0" borderId="19" xfId="3" applyFont="1" applyBorder="1" applyAlignment="1" applyProtection="1">
      <alignment vertical="center" textRotation="255" shrinkToFit="1"/>
      <protection hidden="1"/>
    </xf>
    <xf numFmtId="0" fontId="3" fillId="0" borderId="19" xfId="1" applyBorder="1" applyProtection="1">
      <alignment vertical="center"/>
      <protection hidden="1"/>
    </xf>
    <xf numFmtId="176" fontId="3" fillId="0" borderId="19" xfId="1" applyNumberFormat="1" applyBorder="1" applyAlignment="1" applyProtection="1">
      <protection hidden="1"/>
    </xf>
    <xf numFmtId="176" fontId="8" fillId="0" borderId="19" xfId="1" applyNumberFormat="1" applyFont="1" applyBorder="1" applyAlignment="1" applyProtection="1">
      <protection hidden="1"/>
    </xf>
    <xf numFmtId="176" fontId="3" fillId="0" borderId="19" xfId="1" applyNumberFormat="1" applyBorder="1" applyProtection="1">
      <alignment vertical="center"/>
      <protection hidden="1"/>
    </xf>
    <xf numFmtId="0" fontId="18" fillId="0" borderId="19" xfId="3" applyFont="1" applyBorder="1" applyProtection="1">
      <alignment vertical="center"/>
      <protection hidden="1"/>
    </xf>
    <xf numFmtId="0" fontId="15" fillId="0" borderId="19" xfId="3" applyFont="1" applyBorder="1" applyProtection="1">
      <alignment vertical="center"/>
      <protection hidden="1"/>
    </xf>
    <xf numFmtId="49" fontId="3" fillId="0" borderId="0" xfId="1" applyNumberFormat="1" applyAlignment="1" applyProtection="1">
      <alignment vertical="center" shrinkToFit="1"/>
      <protection hidden="1"/>
    </xf>
    <xf numFmtId="49" fontId="12" fillId="0" borderId="8" xfId="3" applyNumberFormat="1" applyFont="1" applyBorder="1" applyProtection="1">
      <alignment vertical="center"/>
      <protection hidden="1"/>
    </xf>
    <xf numFmtId="49" fontId="12" fillId="0" borderId="4" xfId="3" applyNumberFormat="1" applyFont="1" applyBorder="1" applyProtection="1">
      <alignment vertical="center"/>
      <protection hidden="1"/>
    </xf>
    <xf numFmtId="49" fontId="3" fillId="0" borderId="2" xfId="1" applyNumberFormat="1" applyBorder="1" applyAlignment="1" applyProtection="1">
      <alignment vertical="center" shrinkToFit="1"/>
      <protection hidden="1"/>
    </xf>
    <xf numFmtId="49" fontId="12" fillId="0" borderId="0" xfId="3" applyNumberFormat="1" applyFont="1" applyAlignment="1" applyProtection="1">
      <alignment horizontal="left" vertical="center"/>
      <protection hidden="1"/>
    </xf>
    <xf numFmtId="49" fontId="12" fillId="0" borderId="14" xfId="3" applyNumberFormat="1" applyFont="1" applyBorder="1" applyAlignment="1" applyProtection="1">
      <alignment vertical="center" shrinkToFit="1"/>
      <protection hidden="1"/>
    </xf>
    <xf numFmtId="49" fontId="3" fillId="0" borderId="4" xfId="1" applyNumberFormat="1" applyBorder="1" applyAlignment="1" applyProtection="1">
      <alignment vertical="center" shrinkToFit="1"/>
      <protection hidden="1"/>
    </xf>
    <xf numFmtId="49" fontId="12" fillId="0" borderId="4" xfId="3" applyNumberFormat="1" applyFont="1" applyBorder="1" applyAlignment="1" applyProtection="1">
      <alignment horizontal="left" vertical="center"/>
      <protection hidden="1"/>
    </xf>
    <xf numFmtId="49" fontId="12" fillId="0" borderId="4" xfId="3" applyNumberFormat="1" applyFont="1" applyBorder="1" applyAlignment="1" applyProtection="1">
      <alignment vertical="center" shrinkToFit="1"/>
      <protection hidden="1"/>
    </xf>
    <xf numFmtId="49" fontId="12" fillId="0" borderId="13" xfId="3" applyNumberFormat="1" applyFont="1" applyBorder="1" applyAlignment="1" applyProtection="1">
      <alignment vertical="center" shrinkToFit="1"/>
      <protection hidden="1"/>
    </xf>
    <xf numFmtId="49" fontId="3" fillId="0" borderId="2" xfId="1" applyNumberFormat="1" applyBorder="1" applyProtection="1">
      <alignment vertical="center"/>
      <protection hidden="1"/>
    </xf>
    <xf numFmtId="49" fontId="12" fillId="0" borderId="2" xfId="3" applyNumberFormat="1" applyFont="1" applyBorder="1" applyProtection="1">
      <alignment vertical="center"/>
      <protection hidden="1"/>
    </xf>
    <xf numFmtId="49" fontId="12" fillId="0" borderId="2" xfId="3" applyNumberFormat="1" applyFont="1" applyBorder="1" applyAlignment="1" applyProtection="1">
      <alignment vertical="center" shrinkToFit="1"/>
      <protection hidden="1"/>
    </xf>
    <xf numFmtId="49" fontId="12" fillId="0" borderId="12" xfId="3" applyNumberFormat="1" applyFont="1" applyBorder="1" applyAlignment="1" applyProtection="1">
      <alignment vertical="center" shrinkToFit="1"/>
      <protection hidden="1"/>
    </xf>
    <xf numFmtId="49" fontId="3" fillId="0" borderId="4" xfId="1" applyNumberFormat="1" applyBorder="1" applyProtection="1">
      <alignment vertical="center"/>
      <protection hidden="1"/>
    </xf>
    <xf numFmtId="0" fontId="3" fillId="0" borderId="0" xfId="1" applyAlignment="1" applyProtection="1">
      <alignment vertical="center" wrapText="1"/>
      <protection hidden="1"/>
    </xf>
    <xf numFmtId="0" fontId="3" fillId="0" borderId="20" xfId="1" applyBorder="1" applyProtection="1">
      <alignment vertical="center"/>
      <protection hidden="1"/>
    </xf>
    <xf numFmtId="0" fontId="15" fillId="0" borderId="0" xfId="3" applyFont="1" applyAlignment="1" applyProtection="1">
      <alignment horizontal="left" vertical="center"/>
      <protection hidden="1"/>
    </xf>
    <xf numFmtId="0" fontId="5" fillId="0" borderId="0" xfId="1" applyFont="1" applyAlignment="1" applyProtection="1">
      <alignment horizontal="right" vertical="center"/>
      <protection hidden="1"/>
    </xf>
    <xf numFmtId="0" fontId="5" fillId="0" borderId="0" xfId="1" applyFont="1" applyAlignment="1" applyProtection="1">
      <alignment horizontal="left" vertical="top"/>
      <protection hidden="1"/>
    </xf>
    <xf numFmtId="0" fontId="18" fillId="0" borderId="0" xfId="3" applyFont="1" applyAlignment="1" applyProtection="1">
      <alignment vertical="top"/>
      <protection hidden="1"/>
    </xf>
    <xf numFmtId="0" fontId="14" fillId="0" borderId="0" xfId="3" applyFont="1" applyAlignment="1" applyProtection="1">
      <alignment horizontal="right"/>
      <protection hidden="1"/>
    </xf>
    <xf numFmtId="0" fontId="3" fillId="5" borderId="34" xfId="2" applyFont="1" applyFill="1" applyBorder="1" applyAlignment="1">
      <alignment horizontal="center" vertical="center" textRotation="255"/>
    </xf>
    <xf numFmtId="0" fontId="3" fillId="5" borderId="56" xfId="2" applyFont="1" applyFill="1" applyBorder="1" applyAlignment="1">
      <alignment horizontal="center" vertical="center" textRotation="255"/>
    </xf>
    <xf numFmtId="0" fontId="3" fillId="5" borderId="9" xfId="2" applyFont="1" applyFill="1" applyBorder="1" applyAlignment="1">
      <alignment horizontal="center" vertical="center" textRotation="255"/>
    </xf>
    <xf numFmtId="0" fontId="3" fillId="5" borderId="45" xfId="2" applyFont="1" applyFill="1" applyBorder="1" applyAlignment="1">
      <alignment horizontal="center" vertical="center" textRotation="255"/>
    </xf>
    <xf numFmtId="0" fontId="3" fillId="5" borderId="16" xfId="2" applyFont="1" applyFill="1" applyBorder="1" applyAlignment="1">
      <alignment horizontal="center" vertical="center" textRotation="255"/>
    </xf>
    <xf numFmtId="0" fontId="3" fillId="5" borderId="50" xfId="2" applyFont="1" applyFill="1" applyBorder="1" applyAlignment="1">
      <alignment horizontal="center" vertical="center" textRotation="255"/>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5" borderId="7" xfId="1" applyFill="1" applyBorder="1" applyAlignment="1">
      <alignment horizontal="center" vertical="center" textRotation="255" shrinkToFit="1"/>
    </xf>
    <xf numFmtId="0" fontId="3" fillId="5" borderId="39" xfId="1" applyFill="1" applyBorder="1" applyAlignment="1">
      <alignment horizontal="center" vertical="center" textRotation="255" shrinkToFit="1"/>
    </xf>
    <xf numFmtId="0" fontId="3" fillId="5" borderId="9" xfId="1" applyFill="1" applyBorder="1" applyAlignment="1">
      <alignment horizontal="center" vertical="center" textRotation="255" shrinkToFit="1"/>
    </xf>
    <xf numFmtId="0" fontId="3" fillId="5" borderId="45" xfId="1" applyFill="1" applyBorder="1" applyAlignment="1">
      <alignment horizontal="center" vertical="center" textRotation="255" shrinkToFit="1"/>
    </xf>
    <xf numFmtId="0" fontId="3" fillId="5" borderId="16" xfId="1" applyFill="1" applyBorder="1" applyAlignment="1">
      <alignment horizontal="center" vertical="center" textRotation="255" shrinkToFit="1"/>
    </xf>
    <xf numFmtId="0" fontId="3" fillId="5" borderId="50" xfId="1" applyFill="1" applyBorder="1" applyAlignment="1">
      <alignment horizontal="center" vertical="center" textRotation="255" shrinkToFit="1"/>
    </xf>
    <xf numFmtId="0" fontId="3" fillId="5" borderId="8" xfId="1" applyFill="1" applyBorder="1" applyAlignment="1">
      <alignment horizontal="distributed" vertical="center"/>
    </xf>
    <xf numFmtId="0" fontId="3" fillId="5" borderId="0" xfId="1" applyFill="1" applyAlignment="1">
      <alignment horizontal="distributed" vertical="center"/>
    </xf>
    <xf numFmtId="0" fontId="17" fillId="5" borderId="8" xfId="2" applyFont="1" applyFill="1" applyBorder="1" applyAlignment="1">
      <alignment horizontal="center" vertical="center"/>
    </xf>
    <xf numFmtId="0" fontId="17" fillId="5" borderId="0" xfId="2" applyFont="1" applyFill="1" applyAlignment="1">
      <alignment horizontal="center" vertical="center"/>
    </xf>
    <xf numFmtId="49" fontId="3" fillId="3" borderId="8" xfId="3" applyNumberFormat="1" applyFont="1" applyFill="1" applyBorder="1" applyAlignment="1">
      <alignment horizontal="left" vertical="center"/>
    </xf>
    <xf numFmtId="49" fontId="3" fillId="3" borderId="0" xfId="3" applyNumberFormat="1" applyFont="1" applyFill="1" applyAlignment="1">
      <alignment horizontal="left" vertical="center"/>
    </xf>
    <xf numFmtId="49" fontId="3" fillId="5" borderId="18" xfId="3" applyNumberFormat="1" applyFont="1" applyFill="1" applyBorder="1" applyAlignment="1">
      <alignment horizontal="center" vertical="center"/>
    </xf>
    <xf numFmtId="49" fontId="3" fillId="5" borderId="14" xfId="3" applyNumberFormat="1" applyFont="1" applyFill="1" applyBorder="1" applyAlignment="1">
      <alignment horizontal="center" vertical="center"/>
    </xf>
    <xf numFmtId="0" fontId="3" fillId="5" borderId="28" xfId="1" applyFill="1" applyBorder="1" applyAlignment="1">
      <alignment horizontal="distributed" vertical="center" wrapText="1"/>
    </xf>
    <xf numFmtId="0" fontId="3" fillId="5" borderId="41" xfId="1" applyFill="1" applyBorder="1" applyAlignment="1">
      <alignment horizontal="distributed" vertical="center"/>
    </xf>
    <xf numFmtId="0" fontId="3" fillId="5" borderId="28" xfId="1" applyFill="1" applyBorder="1" applyAlignment="1">
      <alignment horizontal="distributed" vertical="center"/>
    </xf>
    <xf numFmtId="0" fontId="17" fillId="5" borderId="41" xfId="2" applyFont="1" applyFill="1" applyBorder="1" applyAlignment="1">
      <alignment horizontal="center" vertical="center"/>
    </xf>
    <xf numFmtId="49" fontId="3" fillId="0" borderId="41" xfId="3" applyNumberFormat="1" applyFont="1" applyBorder="1" applyAlignment="1" applyProtection="1">
      <alignment horizontal="left" vertical="center" shrinkToFit="1"/>
      <protection locked="0"/>
    </xf>
    <xf numFmtId="49" fontId="3" fillId="0" borderId="43" xfId="3" applyNumberFormat="1" applyFont="1" applyBorder="1" applyAlignment="1" applyProtection="1">
      <alignment horizontal="left" vertical="center" shrinkToFit="1"/>
      <protection locked="0"/>
    </xf>
    <xf numFmtId="49" fontId="12" fillId="3" borderId="0" xfId="3" applyNumberFormat="1" applyFont="1" applyFill="1" applyAlignment="1">
      <alignment horizontal="left" vertical="center" shrinkToFit="1"/>
    </xf>
    <xf numFmtId="49" fontId="12" fillId="3" borderId="20" xfId="3" applyNumberFormat="1" applyFont="1" applyFill="1" applyBorder="1" applyAlignment="1">
      <alignment horizontal="left" vertical="center" shrinkToFit="1"/>
    </xf>
    <xf numFmtId="49" fontId="12" fillId="3" borderId="0" xfId="3" applyNumberFormat="1" applyFont="1" applyFill="1" applyAlignment="1">
      <alignment horizontal="left" vertical="center"/>
    </xf>
    <xf numFmtId="49" fontId="12" fillId="3" borderId="20" xfId="3" applyNumberFormat="1" applyFont="1" applyFill="1" applyBorder="1" applyAlignment="1">
      <alignment horizontal="left" vertical="center"/>
    </xf>
    <xf numFmtId="49" fontId="3" fillId="5" borderId="8" xfId="3" applyNumberFormat="1" applyFont="1" applyFill="1" applyBorder="1" applyAlignment="1">
      <alignment horizontal="left" vertical="center"/>
    </xf>
    <xf numFmtId="49" fontId="3" fillId="5" borderId="0" xfId="3" applyNumberFormat="1" applyFont="1" applyFill="1" applyAlignment="1">
      <alignment horizontal="left" vertical="center"/>
    </xf>
    <xf numFmtId="49" fontId="3" fillId="5" borderId="0" xfId="3" applyNumberFormat="1" applyFont="1" applyFill="1" applyAlignment="1">
      <alignment vertical="center" shrinkToFit="1"/>
    </xf>
    <xf numFmtId="49" fontId="3" fillId="5" borderId="20" xfId="3" applyNumberFormat="1" applyFont="1" applyFill="1" applyBorder="1" applyAlignment="1">
      <alignment vertical="center" shrinkToFit="1"/>
    </xf>
    <xf numFmtId="49" fontId="3" fillId="5" borderId="1" xfId="3" applyNumberFormat="1" applyFont="1" applyFill="1" applyBorder="1" applyAlignment="1">
      <alignment horizontal="center" vertical="center" wrapText="1" shrinkToFit="1"/>
    </xf>
    <xf numFmtId="49" fontId="3" fillId="5" borderId="2" xfId="3" applyNumberFormat="1" applyFont="1" applyFill="1" applyBorder="1" applyAlignment="1">
      <alignment horizontal="center" vertical="center" wrapText="1" shrinkToFit="1"/>
    </xf>
    <xf numFmtId="49" fontId="3" fillId="5" borderId="49" xfId="3" applyNumberFormat="1" applyFont="1" applyFill="1" applyBorder="1" applyAlignment="1">
      <alignment horizontal="center" vertical="center" wrapText="1" shrinkToFit="1"/>
    </xf>
    <xf numFmtId="49" fontId="3" fillId="5" borderId="6" xfId="3" applyNumberFormat="1" applyFont="1" applyFill="1" applyBorder="1" applyAlignment="1">
      <alignment horizontal="center" vertical="center" wrapText="1" shrinkToFit="1"/>
    </xf>
    <xf numFmtId="177" fontId="3" fillId="0" borderId="0" xfId="3" applyNumberFormat="1" applyFont="1" applyAlignment="1" applyProtection="1">
      <alignment horizontal="center" vertical="center" shrinkToFit="1"/>
      <protection locked="0"/>
    </xf>
    <xf numFmtId="177" fontId="3" fillId="0" borderId="20" xfId="3" applyNumberFormat="1" applyFont="1" applyBorder="1" applyAlignment="1" applyProtection="1">
      <alignment horizontal="center" vertical="center" shrinkToFit="1"/>
      <protection locked="0"/>
    </xf>
    <xf numFmtId="49" fontId="3" fillId="0" borderId="12" xfId="3" applyNumberFormat="1" applyFont="1" applyBorder="1" applyAlignment="1">
      <alignment horizontal="center" vertical="center"/>
    </xf>
    <xf numFmtId="49" fontId="3" fillId="0" borderId="14" xfId="3" applyNumberFormat="1" applyFont="1" applyBorder="1" applyAlignment="1">
      <alignment horizontal="center" vertical="center"/>
    </xf>
    <xf numFmtId="49" fontId="3" fillId="5" borderId="1" xfId="3" applyNumberFormat="1" applyFont="1" applyFill="1" applyBorder="1" applyAlignment="1">
      <alignment vertical="center" shrinkToFit="1"/>
    </xf>
    <xf numFmtId="49" fontId="3" fillId="5" borderId="2" xfId="3" applyNumberFormat="1" applyFont="1" applyFill="1" applyBorder="1" applyAlignment="1">
      <alignment vertical="center" shrinkToFit="1"/>
    </xf>
    <xf numFmtId="49" fontId="3" fillId="5" borderId="49" xfId="3" applyNumberFormat="1" applyFont="1" applyFill="1" applyBorder="1" applyAlignment="1">
      <alignment vertical="center" shrinkToFit="1"/>
    </xf>
    <xf numFmtId="49" fontId="3" fillId="5" borderId="6" xfId="3" applyNumberFormat="1" applyFont="1" applyFill="1" applyBorder="1" applyAlignment="1">
      <alignment vertical="center" shrinkToFit="1"/>
    </xf>
    <xf numFmtId="0" fontId="3" fillId="5" borderId="33" xfId="2" applyFont="1" applyFill="1" applyBorder="1" applyAlignment="1">
      <alignment horizontal="center" vertical="center" textRotation="255"/>
    </xf>
    <xf numFmtId="0" fontId="3" fillId="5" borderId="32" xfId="2" applyFont="1" applyFill="1" applyBorder="1" applyAlignment="1">
      <alignment horizontal="center" vertical="center" textRotation="255"/>
    </xf>
    <xf numFmtId="0" fontId="12" fillId="5" borderId="7" xfId="3" applyFont="1" applyFill="1" applyBorder="1" applyAlignment="1">
      <alignment horizontal="center" vertical="center" textRotation="255"/>
    </xf>
    <xf numFmtId="0" fontId="12" fillId="5" borderId="39" xfId="3" applyFont="1" applyFill="1" applyBorder="1" applyAlignment="1">
      <alignment horizontal="center" vertical="center" textRotation="255"/>
    </xf>
    <xf numFmtId="0" fontId="12" fillId="5" borderId="9" xfId="3" applyFont="1" applyFill="1" applyBorder="1" applyAlignment="1">
      <alignment horizontal="center" vertical="center" textRotation="255"/>
    </xf>
    <xf numFmtId="0" fontId="12" fillId="5" borderId="45" xfId="3" applyFont="1" applyFill="1" applyBorder="1" applyAlignment="1">
      <alignment horizontal="center" vertical="center" textRotation="255"/>
    </xf>
    <xf numFmtId="0" fontId="12" fillId="5" borderId="33" xfId="3" applyFont="1" applyFill="1" applyBorder="1" applyAlignment="1">
      <alignment horizontal="center" vertical="center" textRotation="255"/>
    </xf>
    <xf numFmtId="0" fontId="12" fillId="5" borderId="32" xfId="3" applyFont="1" applyFill="1" applyBorder="1" applyAlignment="1">
      <alignment horizontal="center" vertical="center" textRotation="255"/>
    </xf>
    <xf numFmtId="180" fontId="3" fillId="5" borderId="22" xfId="1" applyNumberFormat="1" applyFill="1" applyBorder="1" applyAlignment="1" applyProtection="1">
      <alignment horizontal="center" vertical="center"/>
      <protection locked="0"/>
    </xf>
    <xf numFmtId="180" fontId="3" fillId="5" borderId="4" xfId="1" applyNumberFormat="1" applyFill="1" applyBorder="1" applyAlignment="1" applyProtection="1">
      <alignment horizontal="center" vertical="center"/>
      <protection locked="0"/>
    </xf>
    <xf numFmtId="0" fontId="12" fillId="4" borderId="0" xfId="3" applyFont="1" applyFill="1" applyAlignment="1">
      <alignment horizontal="center" vertical="center"/>
    </xf>
    <xf numFmtId="0" fontId="12" fillId="4" borderId="20" xfId="3" applyFont="1" applyFill="1" applyBorder="1" applyAlignment="1">
      <alignment horizontal="center" vertical="center"/>
    </xf>
    <xf numFmtId="49" fontId="12" fillId="4" borderId="0" xfId="3" applyNumberFormat="1" applyFont="1" applyFill="1" applyAlignment="1" applyProtection="1">
      <alignment horizontal="center" vertical="center" shrinkToFit="1"/>
      <protection locked="0"/>
    </xf>
    <xf numFmtId="49" fontId="12" fillId="4" borderId="20" xfId="3" applyNumberFormat="1" applyFont="1" applyFill="1" applyBorder="1" applyAlignment="1" applyProtection="1">
      <alignment horizontal="center" vertical="center" shrinkToFit="1"/>
      <protection locked="0"/>
    </xf>
    <xf numFmtId="49" fontId="12" fillId="0" borderId="2" xfId="3" applyNumberFormat="1" applyFont="1" applyBorder="1" applyAlignment="1">
      <alignment horizontal="left" vertical="center"/>
    </xf>
    <xf numFmtId="49" fontId="12" fillId="0" borderId="4" xfId="3" applyNumberFormat="1" applyFont="1" applyBorder="1" applyAlignment="1">
      <alignment horizontal="left" vertical="center"/>
    </xf>
    <xf numFmtId="0" fontId="3" fillId="5" borderId="44" xfId="1" applyFill="1" applyBorder="1" applyAlignment="1">
      <alignment horizontal="distributed" vertical="center"/>
    </xf>
    <xf numFmtId="0" fontId="3" fillId="5" borderId="57" xfId="1" applyFill="1" applyBorder="1" applyAlignment="1">
      <alignment horizontal="distributed" vertical="center"/>
    </xf>
    <xf numFmtId="0" fontId="3" fillId="5" borderId="20" xfId="1" applyFill="1" applyBorder="1" applyAlignment="1">
      <alignment horizontal="distributed" vertical="center"/>
    </xf>
    <xf numFmtId="0" fontId="12" fillId="3" borderId="2" xfId="3" applyFont="1" applyFill="1" applyBorder="1" applyAlignment="1">
      <alignment horizontal="center" vertical="center"/>
    </xf>
    <xf numFmtId="0" fontId="12" fillId="3" borderId="4" xfId="3" applyFont="1" applyFill="1" applyBorder="1" applyAlignment="1">
      <alignment horizontal="center" vertical="center"/>
    </xf>
    <xf numFmtId="0" fontId="3" fillId="5" borderId="22" xfId="1" applyFill="1" applyBorder="1" applyAlignment="1">
      <alignment horizontal="center" vertical="center"/>
    </xf>
    <xf numFmtId="0" fontId="3" fillId="5" borderId="4" xfId="1" applyFill="1" applyBorder="1" applyAlignment="1">
      <alignment horizontal="center" vertical="center"/>
    </xf>
    <xf numFmtId="0" fontId="3" fillId="5" borderId="2" xfId="1" applyFill="1" applyBorder="1" applyAlignment="1">
      <alignment horizontal="center"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49" fontId="12" fillId="0" borderId="18" xfId="3" applyNumberFormat="1" applyFont="1" applyBorder="1" applyAlignment="1">
      <alignment horizontal="left" vertical="center"/>
    </xf>
    <xf numFmtId="49" fontId="12" fillId="0" borderId="13" xfId="3" applyNumberFormat="1" applyFont="1" applyBorder="1" applyAlignment="1">
      <alignment horizontal="left" vertical="center"/>
    </xf>
    <xf numFmtId="0" fontId="21" fillId="0" borderId="0" xfId="1" applyFont="1" applyAlignment="1" applyProtection="1">
      <alignment horizontal="left"/>
      <protection hidden="1"/>
    </xf>
    <xf numFmtId="0" fontId="27" fillId="0" borderId="22"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17" fillId="0" borderId="21" xfId="1" applyFont="1" applyBorder="1" applyAlignment="1" applyProtection="1">
      <alignment horizontal="center" vertical="center"/>
      <protection hidden="1"/>
    </xf>
    <xf numFmtId="0" fontId="17" fillId="0" borderId="22" xfId="1" applyFont="1" applyBorder="1" applyAlignment="1" applyProtection="1">
      <alignment horizontal="center" vertical="center"/>
      <protection hidden="1"/>
    </xf>
    <xf numFmtId="0" fontId="17" fillId="0" borderId="23" xfId="1" applyFont="1" applyBorder="1" applyAlignment="1" applyProtection="1">
      <alignment horizontal="center" vertical="center"/>
      <protection hidden="1"/>
    </xf>
    <xf numFmtId="0" fontId="17" fillId="0" borderId="26" xfId="1" applyFont="1" applyBorder="1" applyAlignment="1" applyProtection="1">
      <alignment horizontal="center" vertical="center"/>
      <protection hidden="1"/>
    </xf>
    <xf numFmtId="0" fontId="17" fillId="0" borderId="0" xfId="1" applyFont="1" applyAlignment="1" applyProtection="1">
      <alignment horizontal="center" vertical="center"/>
      <protection hidden="1"/>
    </xf>
    <xf numFmtId="0" fontId="17" fillId="0" borderId="27" xfId="1" applyFont="1" applyBorder="1" applyAlignment="1" applyProtection="1">
      <alignment horizontal="center" vertical="center"/>
      <protection hidden="1"/>
    </xf>
    <xf numFmtId="0" fontId="17" fillId="0" borderId="24" xfId="1" applyFont="1" applyBorder="1" applyAlignment="1" applyProtection="1">
      <alignment horizontal="center" vertical="center"/>
      <protection hidden="1"/>
    </xf>
    <xf numFmtId="0" fontId="17" fillId="0" borderId="20" xfId="1" applyFont="1" applyBorder="1" applyAlignment="1" applyProtection="1">
      <alignment horizontal="center" vertical="center"/>
      <protection hidden="1"/>
    </xf>
    <xf numFmtId="0" fontId="17" fillId="0" borderId="25" xfId="1" applyFont="1" applyBorder="1" applyAlignment="1" applyProtection="1">
      <alignment horizontal="center" vertical="center"/>
      <protection hidden="1"/>
    </xf>
    <xf numFmtId="0" fontId="24" fillId="0" borderId="0" xfId="1" applyFont="1" applyAlignment="1" applyProtection="1">
      <alignment horizontal="center"/>
      <protection hidden="1"/>
    </xf>
    <xf numFmtId="0" fontId="27" fillId="0" borderId="22"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20"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6" fillId="0" borderId="51" xfId="1" applyFont="1" applyBorder="1" applyAlignment="1" applyProtection="1">
      <alignment horizontal="center" vertical="center" wrapText="1"/>
      <protection hidden="1"/>
    </xf>
    <xf numFmtId="0" fontId="27" fillId="0" borderId="22"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20" xfId="1" applyFont="1" applyBorder="1" applyAlignment="1" applyProtection="1">
      <alignment horizontal="right" vertical="center" shrinkToFit="1"/>
      <protection hidden="1"/>
    </xf>
    <xf numFmtId="49" fontId="27" fillId="0" borderId="22"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20" xfId="1" applyNumberFormat="1" applyFont="1" applyBorder="1" applyAlignment="1" applyProtection="1">
      <alignment horizontal="center" vertical="center" shrinkToFit="1"/>
      <protection locked="0"/>
    </xf>
    <xf numFmtId="0" fontId="27" fillId="0" borderId="22" xfId="1" applyFont="1" applyBorder="1" applyAlignment="1" applyProtection="1">
      <alignment horizontal="left" vertical="center"/>
      <protection hidden="1"/>
    </xf>
    <xf numFmtId="0" fontId="27" fillId="0" borderId="23"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7" xfId="1" applyFont="1" applyBorder="1" applyAlignment="1" applyProtection="1">
      <alignment horizontal="left" vertical="center"/>
      <protection hidden="1"/>
    </xf>
    <xf numFmtId="0" fontId="27" fillId="0" borderId="20" xfId="1" applyFont="1" applyBorder="1" applyAlignment="1" applyProtection="1">
      <alignment horizontal="left" vertical="center"/>
      <protection hidden="1"/>
    </xf>
    <xf numFmtId="0" fontId="27" fillId="0" borderId="25" xfId="1" applyFont="1" applyBorder="1" applyAlignment="1" applyProtection="1">
      <alignment horizontal="left" vertical="center"/>
      <protection hidden="1"/>
    </xf>
    <xf numFmtId="0" fontId="26" fillId="0" borderId="51" xfId="1" applyFont="1" applyBorder="1" applyAlignment="1" applyProtection="1">
      <alignment horizontal="center" vertical="center"/>
      <protection hidden="1"/>
    </xf>
    <xf numFmtId="177" fontId="27" fillId="0" borderId="21" xfId="1" applyNumberFormat="1" applyFont="1" applyBorder="1" applyAlignment="1" applyProtection="1">
      <alignment horizontal="center" vertical="center" shrinkToFit="1"/>
      <protection locked="0"/>
    </xf>
    <xf numFmtId="177" fontId="27" fillId="0" borderId="22" xfId="1" applyNumberFormat="1" applyFont="1" applyBorder="1" applyAlignment="1" applyProtection="1">
      <alignment horizontal="center" vertical="center" shrinkToFit="1"/>
      <protection locked="0"/>
    </xf>
    <xf numFmtId="177" fontId="27" fillId="0" borderId="23" xfId="1" applyNumberFormat="1" applyFont="1" applyBorder="1" applyAlignment="1" applyProtection="1">
      <alignment horizontal="center" vertical="center" shrinkToFit="1"/>
      <protection locked="0"/>
    </xf>
    <xf numFmtId="177" fontId="27" fillId="0" borderId="26" xfId="1" applyNumberFormat="1" applyFont="1" applyBorder="1" applyAlignment="1" applyProtection="1">
      <alignment horizontal="center" vertical="center" shrinkToFit="1"/>
      <protection locked="0"/>
    </xf>
    <xf numFmtId="177" fontId="27" fillId="0" borderId="0" xfId="1" applyNumberFormat="1" applyFont="1" applyAlignment="1" applyProtection="1">
      <alignment horizontal="center" vertical="center" shrinkToFit="1"/>
      <protection locked="0"/>
    </xf>
    <xf numFmtId="177" fontId="27" fillId="0" borderId="27" xfId="1" applyNumberFormat="1" applyFont="1" applyBorder="1" applyAlignment="1" applyProtection="1">
      <alignment horizontal="center" vertical="center" shrinkToFit="1"/>
      <protection locked="0"/>
    </xf>
    <xf numFmtId="177" fontId="27" fillId="0" borderId="24" xfId="1" applyNumberFormat="1" applyFont="1" applyBorder="1" applyAlignment="1" applyProtection="1">
      <alignment horizontal="center" vertical="center" shrinkToFit="1"/>
      <protection locked="0"/>
    </xf>
    <xf numFmtId="177" fontId="27" fillId="0" borderId="20" xfId="1" applyNumberFormat="1" applyFont="1" applyBorder="1" applyAlignment="1" applyProtection="1">
      <alignment horizontal="center" vertical="center" shrinkToFit="1"/>
      <protection locked="0"/>
    </xf>
    <xf numFmtId="177" fontId="27" fillId="0" borderId="25" xfId="1" applyNumberFormat="1" applyFont="1" applyBorder="1" applyAlignment="1" applyProtection="1">
      <alignment horizontal="center" vertical="center" shrinkToFit="1"/>
      <protection locked="0"/>
    </xf>
    <xf numFmtId="0" fontId="3" fillId="5" borderId="44" xfId="1" applyFill="1" applyBorder="1" applyAlignment="1" applyProtection="1">
      <alignment horizontal="center" vertical="center"/>
      <protection hidden="1"/>
    </xf>
    <xf numFmtId="0" fontId="3" fillId="5" borderId="0" xfId="1" applyFill="1" applyAlignment="1" applyProtection="1">
      <alignment horizontal="center" vertical="center"/>
      <protection hidden="1"/>
    </xf>
    <xf numFmtId="0" fontId="3" fillId="5" borderId="45" xfId="1" applyFill="1" applyBorder="1" applyAlignment="1" applyProtection="1">
      <alignment horizontal="center" vertical="center"/>
      <protection hidden="1"/>
    </xf>
    <xf numFmtId="0" fontId="3" fillId="5" borderId="49" xfId="1" applyFill="1" applyBorder="1" applyAlignment="1" applyProtection="1">
      <alignment horizontal="center" vertical="center"/>
      <protection hidden="1"/>
    </xf>
    <xf numFmtId="0" fontId="3" fillId="5" borderId="6" xfId="1" applyFill="1" applyBorder="1" applyAlignment="1" applyProtection="1">
      <alignment horizontal="center" vertical="center"/>
      <protection hidden="1"/>
    </xf>
    <xf numFmtId="0" fontId="3" fillId="5" borderId="50" xfId="1" applyFill="1" applyBorder="1" applyAlignment="1" applyProtection="1">
      <alignment horizontal="center" vertical="center"/>
      <protection hidden="1"/>
    </xf>
    <xf numFmtId="49" fontId="17" fillId="0" borderId="0" xfId="3" applyNumberFormat="1" applyFont="1" applyAlignment="1" applyProtection="1">
      <alignment horizontal="left" vertical="center" shrinkToFit="1"/>
      <protection locked="0"/>
    </xf>
    <xf numFmtId="49" fontId="17" fillId="0" borderId="14" xfId="3" applyNumberFormat="1" applyFont="1" applyBorder="1" applyAlignment="1" applyProtection="1">
      <alignment horizontal="left" vertical="center" shrinkToFit="1"/>
      <protection locked="0"/>
    </xf>
    <xf numFmtId="49" fontId="17" fillId="0" borderId="6" xfId="3" applyNumberFormat="1" applyFont="1" applyBorder="1" applyAlignment="1" applyProtection="1">
      <alignment horizontal="left" vertical="center" shrinkToFit="1"/>
      <protection locked="0"/>
    </xf>
    <xf numFmtId="49" fontId="17" fillId="0" borderId="17" xfId="3" applyNumberFormat="1" applyFont="1" applyBorder="1" applyAlignment="1" applyProtection="1">
      <alignment horizontal="left" vertical="center" shrinkToFit="1"/>
      <protection locked="0"/>
    </xf>
    <xf numFmtId="0" fontId="3" fillId="5" borderId="1" xfId="1" applyFill="1" applyBorder="1" applyAlignment="1" applyProtection="1">
      <alignment horizontal="center" vertical="center"/>
      <protection hidden="1"/>
    </xf>
    <xf numFmtId="0" fontId="3" fillId="5" borderId="2" xfId="1" applyFill="1" applyBorder="1" applyAlignment="1" applyProtection="1">
      <alignment horizontal="center" vertical="center"/>
      <protection hidden="1"/>
    </xf>
    <xf numFmtId="49" fontId="3" fillId="0" borderId="15" xfId="1" applyNumberFormat="1" applyBorder="1" applyAlignment="1" applyProtection="1">
      <alignment horizontal="center" vertical="center" shrinkToFit="1"/>
      <protection locked="0"/>
    </xf>
    <xf numFmtId="49" fontId="3" fillId="0" borderId="59" xfId="1" applyNumberFormat="1" applyBorder="1" applyAlignment="1" applyProtection="1">
      <alignment horizontal="center" vertical="center" shrinkToFit="1"/>
      <protection locked="0"/>
    </xf>
    <xf numFmtId="0" fontId="3" fillId="5" borderId="15" xfId="1" applyFill="1" applyBorder="1" applyAlignment="1" applyProtection="1">
      <alignment horizontal="center" vertical="center"/>
      <protection hidden="1"/>
    </xf>
    <xf numFmtId="0" fontId="3" fillId="5" borderId="59"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58"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49" fontId="3" fillId="3" borderId="8" xfId="3" applyNumberFormat="1" applyFont="1" applyFill="1" applyBorder="1" applyAlignment="1">
      <alignment horizontal="center" vertical="center"/>
    </xf>
    <xf numFmtId="49" fontId="3" fillId="3" borderId="0" xfId="3" applyNumberFormat="1" applyFont="1" applyFill="1" applyAlignment="1">
      <alignment horizontal="center" vertical="center"/>
    </xf>
    <xf numFmtId="0" fontId="17" fillId="5" borderId="20" xfId="2" applyFont="1" applyFill="1" applyBorder="1" applyAlignment="1">
      <alignment horizontal="center" vertical="center"/>
    </xf>
    <xf numFmtId="49" fontId="13" fillId="0" borderId="0" xfId="1" applyNumberFormat="1" applyFont="1" applyAlignment="1" applyProtection="1">
      <alignment horizontal="center" vertical="center" shrinkToFit="1"/>
      <protection locked="0"/>
    </xf>
    <xf numFmtId="49" fontId="13" fillId="0" borderId="14" xfId="1" applyNumberFormat="1" applyFont="1" applyBorder="1" applyAlignment="1" applyProtection="1">
      <alignment horizontal="center" vertical="center" shrinkToFit="1"/>
      <protection locked="0"/>
    </xf>
    <xf numFmtId="49" fontId="13" fillId="0" borderId="20" xfId="1" applyNumberFormat="1" applyFont="1" applyBorder="1" applyAlignment="1" applyProtection="1">
      <alignment horizontal="center" vertical="center" shrinkToFit="1"/>
      <protection locked="0"/>
    </xf>
    <xf numFmtId="49" fontId="13" fillId="0" borderId="31" xfId="1" applyNumberFormat="1" applyFont="1" applyBorder="1" applyAlignment="1" applyProtection="1">
      <alignment horizontal="center" vertical="center" shrinkToFit="1"/>
      <protection locked="0"/>
    </xf>
    <xf numFmtId="0" fontId="3" fillId="5" borderId="20" xfId="1" applyFill="1" applyBorder="1" applyAlignment="1">
      <alignment horizontal="center" vertical="center"/>
    </xf>
    <xf numFmtId="49" fontId="12" fillId="4" borderId="2" xfId="3" applyNumberFormat="1" applyFont="1" applyFill="1" applyBorder="1" applyAlignment="1">
      <alignment horizontal="center" vertical="center"/>
    </xf>
    <xf numFmtId="49" fontId="12" fillId="4" borderId="20" xfId="3" applyNumberFormat="1" applyFont="1" applyFill="1" applyBorder="1" applyAlignment="1">
      <alignment horizontal="center" vertical="center"/>
    </xf>
    <xf numFmtId="49" fontId="12" fillId="0" borderId="20" xfId="3" applyNumberFormat="1" applyFont="1" applyBorder="1" applyAlignment="1">
      <alignment horizontal="left" vertical="center"/>
    </xf>
    <xf numFmtId="49" fontId="12" fillId="0" borderId="2" xfId="3" applyNumberFormat="1" applyFont="1" applyBorder="1" applyAlignment="1">
      <alignment horizontal="center" vertical="center"/>
    </xf>
    <xf numFmtId="49" fontId="12" fillId="0" borderId="4" xfId="3" applyNumberFormat="1" applyFont="1" applyBorder="1" applyAlignment="1">
      <alignment horizontal="center" vertical="center"/>
    </xf>
    <xf numFmtId="49" fontId="3" fillId="0" borderId="2" xfId="1" applyNumberFormat="1" applyBorder="1" applyAlignment="1" applyProtection="1">
      <alignment horizontal="left" vertical="center"/>
      <protection locked="0"/>
    </xf>
    <xf numFmtId="49" fontId="3" fillId="0" borderId="20" xfId="1" applyNumberFormat="1" applyBorder="1" applyAlignment="1" applyProtection="1">
      <alignment horizontal="left" vertical="center"/>
      <protection locked="0"/>
    </xf>
    <xf numFmtId="177" fontId="3" fillId="0" borderId="2" xfId="2" applyNumberFormat="1" applyFont="1" applyBorder="1" applyAlignment="1" applyProtection="1">
      <alignment horizontal="center" vertical="center" shrinkToFit="1"/>
      <protection locked="0"/>
    </xf>
    <xf numFmtId="177" fontId="3" fillId="0" borderId="6" xfId="2" applyNumberFormat="1" applyFont="1" applyBorder="1" applyAlignment="1" applyProtection="1">
      <alignment horizontal="center" vertical="center" shrinkToFit="1"/>
      <protection locked="0"/>
    </xf>
    <xf numFmtId="0" fontId="3" fillId="5" borderId="1" xfId="1" applyFill="1" applyBorder="1" applyAlignment="1">
      <alignment horizontal="distributed" vertical="center"/>
    </xf>
    <xf numFmtId="0" fontId="3" fillId="5" borderId="2" xfId="1" applyFill="1" applyBorder="1" applyAlignment="1">
      <alignment horizontal="distributed" vertical="center"/>
    </xf>
    <xf numFmtId="0" fontId="3" fillId="5" borderId="49" xfId="1" applyFill="1" applyBorder="1" applyAlignment="1">
      <alignment horizontal="distributed" vertical="center"/>
    </xf>
    <xf numFmtId="0" fontId="3" fillId="5" borderId="6" xfId="1" applyFill="1" applyBorder="1" applyAlignment="1">
      <alignment horizontal="distributed" vertical="center"/>
    </xf>
    <xf numFmtId="49" fontId="3" fillId="3" borderId="39"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49" fontId="3" fillId="3" borderId="5" xfId="3" applyNumberFormat="1" applyFont="1" applyFill="1" applyBorder="1" applyAlignment="1">
      <alignment horizontal="center" vertical="center"/>
    </xf>
    <xf numFmtId="179" fontId="13" fillId="5" borderId="22" xfId="1" applyNumberFormat="1" applyFont="1" applyFill="1" applyBorder="1" applyAlignment="1" applyProtection="1">
      <alignment horizontal="center" vertical="center" shrinkToFit="1"/>
      <protection locked="0"/>
    </xf>
    <xf numFmtId="179" fontId="13" fillId="5" borderId="4" xfId="1" applyNumberFormat="1" applyFont="1" applyFill="1" applyBorder="1" applyAlignment="1" applyProtection="1">
      <alignment horizontal="center" vertical="center" shrinkToFit="1"/>
      <protection locked="0"/>
    </xf>
    <xf numFmtId="49" fontId="12" fillId="5" borderId="22" xfId="3" applyNumberFormat="1" applyFont="1" applyFill="1" applyBorder="1" applyAlignment="1">
      <alignment horizontal="center" vertical="center"/>
    </xf>
    <xf numFmtId="49" fontId="12" fillId="5" borderId="56" xfId="3" applyNumberFormat="1" applyFont="1" applyFill="1" applyBorder="1" applyAlignment="1">
      <alignment horizontal="center" vertical="center"/>
    </xf>
    <xf numFmtId="49" fontId="12" fillId="5" borderId="4" xfId="3" applyNumberFormat="1" applyFont="1" applyFill="1" applyBorder="1" applyAlignment="1">
      <alignment horizontal="center" vertical="center"/>
    </xf>
    <xf numFmtId="49" fontId="12" fillId="5" borderId="5" xfId="3" applyNumberFormat="1" applyFont="1" applyFill="1" applyBorder="1" applyAlignment="1">
      <alignment horizontal="center" vertical="center"/>
    </xf>
    <xf numFmtId="0" fontId="8" fillId="5" borderId="55" xfId="1" applyFont="1" applyFill="1" applyBorder="1" applyAlignment="1">
      <alignment horizontal="distributed" vertical="center"/>
    </xf>
    <xf numFmtId="0" fontId="8" fillId="5" borderId="22" xfId="1" applyFont="1" applyFill="1" applyBorder="1" applyAlignment="1">
      <alignment horizontal="distributed" vertical="center"/>
    </xf>
    <xf numFmtId="0" fontId="8" fillId="5" borderId="3" xfId="1" applyFont="1" applyFill="1" applyBorder="1" applyAlignment="1">
      <alignment horizontal="distributed" vertical="center"/>
    </xf>
    <xf numFmtId="0" fontId="8" fillId="5" borderId="4" xfId="1" applyFont="1" applyFill="1" applyBorder="1" applyAlignment="1">
      <alignment horizontal="distributed" vertical="center"/>
    </xf>
    <xf numFmtId="0" fontId="3" fillId="0" borderId="11" xfId="2" applyFont="1" applyBorder="1" applyAlignment="1" applyProtection="1">
      <alignment horizontal="left" vertical="center" shrinkToFit="1"/>
      <protection locked="0"/>
    </xf>
    <xf numFmtId="0" fontId="3" fillId="0" borderId="42" xfId="2" applyFont="1" applyBorder="1" applyAlignment="1" applyProtection="1">
      <alignment horizontal="left" vertical="center" shrinkToFit="1"/>
      <protection locked="0"/>
    </xf>
    <xf numFmtId="0" fontId="3" fillId="5" borderId="11" xfId="1" applyFill="1" applyBorder="1" applyAlignment="1" applyProtection="1">
      <alignment horizontal="center" vertical="center"/>
      <protection hidden="1"/>
    </xf>
    <xf numFmtId="49" fontId="3" fillId="0" borderId="2" xfId="2" applyNumberFormat="1" applyFont="1" applyBorder="1" applyAlignment="1" applyProtection="1">
      <alignment horizontal="center" vertical="center" shrinkToFit="1"/>
      <protection locked="0"/>
    </xf>
    <xf numFmtId="0" fontId="3" fillId="0" borderId="60" xfId="2" applyFont="1" applyBorder="1" applyAlignment="1" applyProtection="1">
      <alignment horizontal="left" vertical="center" shrinkToFit="1"/>
      <protection locked="0"/>
    </xf>
    <xf numFmtId="0" fontId="3" fillId="0" borderId="61" xfId="2" applyFont="1" applyBorder="1" applyAlignment="1" applyProtection="1">
      <alignment horizontal="left" vertical="center" shrinkToFit="1"/>
      <protection locked="0"/>
    </xf>
    <xf numFmtId="0" fontId="3" fillId="5" borderId="11" xfId="1" applyFill="1" applyBorder="1" applyAlignment="1" applyProtection="1">
      <alignment horizontal="center" vertical="center" wrapText="1"/>
      <protection hidden="1"/>
    </xf>
    <xf numFmtId="49" fontId="3" fillId="0" borderId="28" xfId="1" applyNumberFormat="1" applyBorder="1" applyAlignment="1" applyProtection="1">
      <alignment horizontal="left" vertical="center" shrinkToFit="1"/>
      <protection locked="0"/>
    </xf>
    <xf numFmtId="49" fontId="3" fillId="0" borderId="41" xfId="1" applyNumberFormat="1" applyBorder="1" applyAlignment="1" applyProtection="1">
      <alignment horizontal="left" vertical="center" shrinkToFit="1"/>
      <protection locked="0"/>
    </xf>
    <xf numFmtId="0" fontId="3" fillId="5" borderId="28" xfId="2" applyFont="1" applyFill="1" applyBorder="1" applyAlignment="1" applyProtection="1">
      <alignment horizontal="center" vertical="center"/>
      <protection hidden="1"/>
    </xf>
    <xf numFmtId="0" fontId="3" fillId="5" borderId="41" xfId="2" applyFont="1" applyFill="1" applyBorder="1" applyAlignment="1" applyProtection="1">
      <alignment horizontal="center" vertical="center"/>
      <protection hidden="1"/>
    </xf>
    <xf numFmtId="0" fontId="3" fillId="5" borderId="10" xfId="2" applyFont="1" applyFill="1" applyBorder="1" applyAlignment="1" applyProtection="1">
      <alignment horizontal="center" vertical="center"/>
      <protection hidden="1"/>
    </xf>
    <xf numFmtId="49" fontId="3" fillId="0" borderId="41" xfId="2" applyNumberFormat="1" applyFont="1" applyBorder="1" applyAlignment="1" applyProtection="1">
      <alignment horizontal="left" vertical="center" shrinkToFit="1"/>
      <protection locked="0"/>
    </xf>
    <xf numFmtId="49" fontId="3" fillId="0" borderId="43" xfId="2" applyNumberFormat="1" applyFont="1" applyBorder="1" applyAlignment="1" applyProtection="1">
      <alignment horizontal="left" vertical="center" shrinkToFit="1"/>
      <protection locked="0"/>
    </xf>
    <xf numFmtId="0" fontId="3" fillId="4" borderId="44" xfId="1" applyFill="1" applyBorder="1" applyAlignment="1" applyProtection="1">
      <alignment horizontal="left" vertical="top" shrinkToFit="1"/>
      <protection locked="0"/>
    </xf>
    <xf numFmtId="0" fontId="3" fillId="4" borderId="0" xfId="1" applyFill="1" applyAlignment="1" applyProtection="1">
      <alignment horizontal="left" vertical="top" shrinkToFit="1"/>
      <protection locked="0"/>
    </xf>
    <xf numFmtId="0" fontId="3" fillId="4" borderId="14" xfId="1" applyFill="1" applyBorder="1" applyAlignment="1" applyProtection="1">
      <alignment horizontal="left" vertical="top" shrinkToFit="1"/>
      <protection locked="0"/>
    </xf>
    <xf numFmtId="0" fontId="3" fillId="4" borderId="49" xfId="1" applyFill="1" applyBorder="1" applyAlignment="1" applyProtection="1">
      <alignment horizontal="left" vertical="top" shrinkToFit="1"/>
      <protection locked="0"/>
    </xf>
    <xf numFmtId="0" fontId="3" fillId="4" borderId="6" xfId="1" applyFill="1" applyBorder="1" applyAlignment="1" applyProtection="1">
      <alignment horizontal="left" vertical="top" shrinkToFit="1"/>
      <protection locked="0"/>
    </xf>
    <xf numFmtId="0" fontId="3" fillId="4" borderId="17" xfId="1" applyFill="1" applyBorder="1" applyAlignment="1" applyProtection="1">
      <alignment horizontal="left" vertical="top" shrinkToFit="1"/>
      <protection locked="0"/>
    </xf>
    <xf numFmtId="0" fontId="3" fillId="5" borderId="7" xfId="1" applyFill="1" applyBorder="1" applyAlignment="1" applyProtection="1">
      <alignment horizontal="center" vertical="center" textRotation="255"/>
      <protection hidden="1"/>
    </xf>
    <xf numFmtId="0" fontId="3" fillId="5" borderId="8" xfId="2" applyFont="1" applyFill="1" applyBorder="1" applyAlignment="1" applyProtection="1">
      <alignment horizontal="center" vertical="center" textRotation="255"/>
      <protection hidden="1"/>
    </xf>
    <xf numFmtId="0" fontId="3" fillId="5" borderId="9" xfId="2" applyFont="1" applyFill="1" applyBorder="1" applyAlignment="1" applyProtection="1">
      <alignment horizontal="center" vertical="center" textRotation="255"/>
      <protection hidden="1"/>
    </xf>
    <xf numFmtId="0" fontId="3" fillId="5" borderId="0" xfId="2" applyFont="1" applyFill="1" applyAlignment="1" applyProtection="1">
      <alignment horizontal="center" vertical="center" textRotation="255"/>
      <protection hidden="1"/>
    </xf>
    <xf numFmtId="0" fontId="3" fillId="5" borderId="16" xfId="2" applyFont="1" applyFill="1" applyBorder="1" applyAlignment="1" applyProtection="1">
      <alignment horizontal="center" vertical="center" textRotation="255"/>
      <protection hidden="1"/>
    </xf>
    <xf numFmtId="0" fontId="3" fillId="5" borderId="6" xfId="2" applyFont="1" applyFill="1" applyBorder="1" applyAlignment="1" applyProtection="1">
      <alignment horizontal="center" vertical="center" textRotation="255"/>
      <protection hidden="1"/>
    </xf>
    <xf numFmtId="0" fontId="3" fillId="5" borderId="36" xfId="1" applyFill="1" applyBorder="1" applyAlignment="1" applyProtection="1">
      <alignment horizontal="center" vertical="center" wrapText="1"/>
      <protection hidden="1"/>
    </xf>
    <xf numFmtId="0" fontId="3" fillId="5" borderId="37" xfId="1" applyFill="1" applyBorder="1" applyAlignment="1" applyProtection="1">
      <alignment horizontal="center" vertical="center"/>
      <protection hidden="1"/>
    </xf>
    <xf numFmtId="0" fontId="3" fillId="5" borderId="38" xfId="1" applyFill="1" applyBorder="1" applyAlignment="1" applyProtection="1">
      <alignment horizontal="center" vertical="center"/>
      <protection hidden="1"/>
    </xf>
    <xf numFmtId="0" fontId="3" fillId="5" borderId="28" xfId="1" applyFill="1" applyBorder="1" applyAlignment="1" applyProtection="1">
      <alignment horizontal="center" vertical="center"/>
      <protection hidden="1"/>
    </xf>
    <xf numFmtId="0" fontId="3" fillId="5" borderId="41" xfId="1" applyFill="1" applyBorder="1" applyAlignment="1" applyProtection="1">
      <alignment horizontal="center" vertical="center"/>
      <protection hidden="1"/>
    </xf>
    <xf numFmtId="0" fontId="3" fillId="5" borderId="10" xfId="1" applyFill="1" applyBorder="1" applyAlignment="1" applyProtection="1">
      <alignment horizontal="center" vertical="center"/>
      <protection hidden="1"/>
    </xf>
    <xf numFmtId="0" fontId="11" fillId="5" borderId="35" xfId="1" applyFont="1" applyFill="1" applyBorder="1" applyAlignment="1" applyProtection="1">
      <alignment horizontal="center" vertical="center"/>
      <protection hidden="1"/>
    </xf>
    <xf numFmtId="49" fontId="3" fillId="0" borderId="39" xfId="1" applyNumberFormat="1" applyBorder="1" applyAlignment="1" applyProtection="1">
      <alignment horizontal="left" vertical="center" shrinkToFit="1"/>
      <protection locked="0"/>
    </xf>
    <xf numFmtId="49" fontId="3" fillId="0" borderId="29" xfId="2" applyNumberFormat="1" applyFont="1" applyBorder="1" applyAlignment="1" applyProtection="1">
      <alignment horizontal="left" vertical="center" shrinkToFit="1"/>
      <protection locked="0"/>
    </xf>
    <xf numFmtId="49" fontId="3" fillId="0" borderId="40" xfId="2" applyNumberFormat="1" applyFont="1" applyBorder="1" applyAlignment="1" applyProtection="1">
      <alignment horizontal="left" vertical="center" shrinkToFit="1"/>
      <protection locked="0"/>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42" xfId="2" applyNumberFormat="1" applyFont="1" applyBorder="1" applyAlignment="1" applyProtection="1">
      <alignment horizontal="left" vertical="center" shrinkToFit="1"/>
      <protection locked="0"/>
    </xf>
    <xf numFmtId="0" fontId="3" fillId="5" borderId="11" xfId="2" applyFont="1" applyFill="1" applyBorder="1" applyAlignment="1" applyProtection="1">
      <alignment horizontal="center" vertical="center"/>
      <protection hidden="1"/>
    </xf>
    <xf numFmtId="0" fontId="3" fillId="5" borderId="15" xfId="2" applyFont="1" applyFill="1" applyBorder="1" applyAlignment="1" applyProtection="1">
      <alignment horizontal="center" vertical="center"/>
      <protection hidden="1"/>
    </xf>
    <xf numFmtId="0" fontId="3" fillId="0" borderId="22" xfId="1" applyBorder="1" applyAlignment="1" applyProtection="1">
      <alignment horizontal="left" vertical="center"/>
      <protection hidden="1"/>
    </xf>
    <xf numFmtId="0" fontId="3" fillId="0" borderId="30" xfId="1" applyBorder="1" applyAlignment="1" applyProtection="1">
      <alignment horizontal="left" vertical="center"/>
      <protection hidden="1"/>
    </xf>
    <xf numFmtId="180" fontId="3" fillId="0" borderId="8" xfId="3" applyNumberFormat="1" applyFont="1" applyBorder="1" applyAlignment="1" applyProtection="1">
      <alignment horizontal="right" vertical="center" shrinkToFit="1"/>
      <protection locked="0"/>
    </xf>
    <xf numFmtId="180" fontId="3" fillId="0" borderId="0" xfId="3" applyNumberFormat="1" applyFont="1" applyAlignment="1" applyProtection="1">
      <alignment horizontal="right" vertical="center" shrinkToFit="1"/>
      <protection locked="0"/>
    </xf>
    <xf numFmtId="49" fontId="13" fillId="0" borderId="22" xfId="1" applyNumberFormat="1" applyFont="1" applyBorder="1" applyAlignment="1" applyProtection="1">
      <alignment horizontal="center" vertical="center" shrinkToFit="1"/>
      <protection locked="0"/>
    </xf>
    <xf numFmtId="49" fontId="13" fillId="0" borderId="30"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3" xfId="1" applyNumberFormat="1" applyFont="1" applyBorder="1" applyAlignment="1" applyProtection="1">
      <alignment horizontal="center" vertical="center" shrinkToFit="1"/>
      <protection locked="0"/>
    </xf>
    <xf numFmtId="0" fontId="17" fillId="4" borderId="0" xfId="2" applyFont="1" applyFill="1" applyAlignment="1">
      <alignment horizontal="center" vertical="center"/>
    </xf>
    <xf numFmtId="0" fontId="17" fillId="4" borderId="20" xfId="2" applyFont="1" applyFill="1" applyBorder="1" applyAlignment="1">
      <alignment horizontal="center" vertical="center"/>
    </xf>
    <xf numFmtId="49" fontId="12" fillId="4" borderId="0" xfId="3" applyNumberFormat="1" applyFont="1" applyFill="1" applyAlignment="1">
      <alignment horizontal="center" vertical="center"/>
    </xf>
    <xf numFmtId="49" fontId="3" fillId="0" borderId="60" xfId="2" applyNumberFormat="1" applyFont="1" applyBorder="1" applyAlignment="1" applyProtection="1">
      <alignment horizontal="left" vertical="center" shrinkToFit="1"/>
      <protection locked="0"/>
    </xf>
    <xf numFmtId="49" fontId="3" fillId="0" borderId="61" xfId="2" applyNumberFormat="1" applyFont="1" applyBorder="1" applyAlignment="1" applyProtection="1">
      <alignment horizontal="left" vertical="center" shrinkToFit="1"/>
      <protection locked="0"/>
    </xf>
    <xf numFmtId="0" fontId="3" fillId="5" borderId="28" xfId="2" applyFont="1" applyFill="1" applyBorder="1" applyAlignment="1" applyProtection="1">
      <alignment horizontal="left" vertical="center" wrapText="1"/>
      <protection hidden="1"/>
    </xf>
    <xf numFmtId="0" fontId="3" fillId="5" borderId="41" xfId="2" applyFont="1" applyFill="1" applyBorder="1" applyAlignment="1" applyProtection="1">
      <alignment horizontal="left" vertical="center" wrapText="1"/>
      <protection hidden="1"/>
    </xf>
    <xf numFmtId="0" fontId="3" fillId="5" borderId="10" xfId="2" applyFont="1" applyFill="1" applyBorder="1" applyAlignment="1" applyProtection="1">
      <alignment horizontal="left" vertical="center" wrapText="1"/>
      <protection hidden="1"/>
    </xf>
    <xf numFmtId="0" fontId="3" fillId="5" borderId="46" xfId="2" applyFont="1" applyFill="1" applyBorder="1" applyAlignment="1" applyProtection="1">
      <alignment horizontal="left" vertical="center" wrapText="1"/>
      <protection hidden="1"/>
    </xf>
    <xf numFmtId="0" fontId="3" fillId="5" borderId="47" xfId="2" applyFont="1" applyFill="1" applyBorder="1" applyAlignment="1" applyProtection="1">
      <alignment horizontal="left" vertical="center" wrapText="1"/>
      <protection hidden="1"/>
    </xf>
    <xf numFmtId="0" fontId="3" fillId="5" borderId="48" xfId="2" applyFont="1" applyFill="1" applyBorder="1" applyAlignment="1" applyProtection="1">
      <alignment horizontal="left" vertical="center" wrapText="1"/>
      <protection hidden="1"/>
    </xf>
    <xf numFmtId="0" fontId="3" fillId="5" borderId="55" xfId="1" applyFill="1" applyBorder="1" applyAlignment="1">
      <alignment horizontal="center" vertical="center" wrapText="1"/>
    </xf>
    <xf numFmtId="0" fontId="3" fillId="5" borderId="22" xfId="1" applyFill="1" applyBorder="1" applyAlignment="1">
      <alignment horizontal="center" vertical="center" wrapText="1"/>
    </xf>
    <xf numFmtId="0" fontId="3" fillId="5" borderId="3" xfId="1" applyFill="1" applyBorder="1" applyAlignment="1">
      <alignment horizontal="center" vertical="center" wrapText="1"/>
    </xf>
    <xf numFmtId="0" fontId="3" fillId="5" borderId="4" xfId="1" applyFill="1" applyBorder="1" applyAlignment="1">
      <alignment horizontal="center" vertical="center" wrapText="1"/>
    </xf>
    <xf numFmtId="0" fontId="3" fillId="5" borderId="1" xfId="1" applyFill="1" applyBorder="1" applyAlignment="1">
      <alignment horizontal="center" vertical="center" wrapText="1"/>
    </xf>
    <xf numFmtId="0" fontId="3" fillId="5" borderId="2" xfId="1" applyFill="1" applyBorder="1" applyAlignment="1">
      <alignment horizontal="center" vertical="center" wrapText="1"/>
    </xf>
    <xf numFmtId="0" fontId="3" fillId="5" borderId="57" xfId="1" applyFill="1" applyBorder="1" applyAlignment="1">
      <alignment horizontal="center" vertical="center" wrapText="1"/>
    </xf>
    <xf numFmtId="0" fontId="3" fillId="5" borderId="20" xfId="1" applyFill="1" applyBorder="1" applyAlignment="1">
      <alignment horizontal="center" vertical="center" wrapText="1"/>
    </xf>
    <xf numFmtId="49" fontId="12" fillId="3" borderId="2" xfId="3" applyNumberFormat="1" applyFont="1" applyFill="1" applyBorder="1" applyAlignment="1">
      <alignment horizontal="left" vertical="center"/>
    </xf>
    <xf numFmtId="49" fontId="12" fillId="3" borderId="4" xfId="3" applyNumberFormat="1" applyFont="1" applyFill="1" applyBorder="1" applyAlignment="1">
      <alignment horizontal="left" vertical="center"/>
    </xf>
    <xf numFmtId="49" fontId="12" fillId="3" borderId="2" xfId="3" applyNumberFormat="1" applyFont="1" applyFill="1" applyBorder="1" applyAlignment="1">
      <alignment horizontal="center" vertical="center"/>
    </xf>
    <xf numFmtId="49" fontId="12" fillId="3" borderId="4" xfId="3" applyNumberFormat="1" applyFont="1" applyFill="1" applyBorder="1" applyAlignment="1">
      <alignment horizontal="center" vertical="center"/>
    </xf>
    <xf numFmtId="181" fontId="12" fillId="3" borderId="2" xfId="3" applyNumberFormat="1" applyFont="1" applyFill="1" applyBorder="1" applyAlignment="1" applyProtection="1">
      <alignment horizontal="right" vertical="center"/>
      <protection locked="0"/>
    </xf>
    <xf numFmtId="181" fontId="12" fillId="3" borderId="4" xfId="3" applyNumberFormat="1" applyFont="1" applyFill="1" applyBorder="1" applyAlignment="1" applyProtection="1">
      <alignment horizontal="right" vertical="center"/>
      <protection locked="0"/>
    </xf>
    <xf numFmtId="0" fontId="17" fillId="5" borderId="22" xfId="2" applyFont="1" applyFill="1" applyBorder="1" applyAlignment="1">
      <alignment horizontal="center" vertical="center"/>
    </xf>
    <xf numFmtId="0" fontId="17" fillId="5" borderId="4" xfId="2" applyFont="1" applyFill="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51" xfId="0" applyFont="1" applyBorder="1" applyAlignment="1">
      <alignment horizontal="center" vertical="center" wrapText="1"/>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4" xfId="0" applyFont="1" applyBorder="1" applyAlignment="1">
      <alignment horizontal="center" vertical="center"/>
    </xf>
    <xf numFmtId="0" fontId="25" fillId="0" borderId="53"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3" fillId="5" borderId="34" xfId="2" applyFont="1" applyFill="1" applyBorder="1" applyAlignment="1" applyProtection="1">
      <alignment horizontal="center" vertical="center" textRotation="255"/>
      <protection hidden="1"/>
    </xf>
    <xf numFmtId="0" fontId="3" fillId="5" borderId="56" xfId="2" applyFont="1" applyFill="1" applyBorder="1" applyAlignment="1" applyProtection="1">
      <alignment horizontal="center" vertical="center" textRotation="255"/>
      <protection hidden="1"/>
    </xf>
    <xf numFmtId="0" fontId="3" fillId="5" borderId="45" xfId="2" applyFont="1" applyFill="1" applyBorder="1" applyAlignment="1" applyProtection="1">
      <alignment horizontal="center" vertical="center" textRotation="255"/>
      <protection hidden="1"/>
    </xf>
    <xf numFmtId="0" fontId="3" fillId="5" borderId="50" xfId="2" applyFont="1" applyFill="1" applyBorder="1" applyAlignment="1" applyProtection="1">
      <alignment horizontal="center" vertical="center" textRotation="255"/>
      <protection hidden="1"/>
    </xf>
    <xf numFmtId="0" fontId="3" fillId="4" borderId="44" xfId="1" applyFill="1" applyBorder="1" applyAlignment="1" applyProtection="1">
      <alignment horizontal="left" vertical="top" shrinkToFit="1"/>
      <protection hidden="1"/>
    </xf>
    <xf numFmtId="0" fontId="3" fillId="4" borderId="0" xfId="1" applyFill="1" applyAlignment="1" applyProtection="1">
      <alignment horizontal="left" vertical="top" shrinkToFit="1"/>
      <protection hidden="1"/>
    </xf>
    <xf numFmtId="0" fontId="3" fillId="4" borderId="14" xfId="1" applyFill="1" applyBorder="1" applyAlignment="1" applyProtection="1">
      <alignment horizontal="left" vertical="top" shrinkToFit="1"/>
      <protection hidden="1"/>
    </xf>
    <xf numFmtId="181" fontId="12" fillId="0" borderId="2" xfId="3" applyNumberFormat="1" applyFont="1" applyBorder="1" applyAlignment="1" applyProtection="1">
      <alignment horizontal="right" vertical="center"/>
      <protection hidden="1"/>
    </xf>
    <xf numFmtId="181" fontId="12" fillId="0" borderId="4" xfId="3" applyNumberFormat="1" applyFont="1" applyBorder="1" applyAlignment="1" applyProtection="1">
      <alignment horizontal="right" vertical="center"/>
      <protection hidden="1"/>
    </xf>
    <xf numFmtId="49" fontId="12" fillId="0" borderId="2" xfId="3" applyNumberFormat="1" applyFont="1" applyBorder="1" applyAlignment="1" applyProtection="1">
      <alignment horizontal="center" vertical="center"/>
      <protection hidden="1"/>
    </xf>
    <xf numFmtId="49" fontId="12" fillId="0" borderId="4" xfId="3" applyNumberFormat="1" applyFont="1" applyBorder="1" applyAlignment="1" applyProtection="1">
      <alignment horizontal="center" vertical="center"/>
      <protection hidden="1"/>
    </xf>
    <xf numFmtId="0" fontId="3" fillId="4" borderId="49" xfId="1" applyFill="1" applyBorder="1" applyAlignment="1" applyProtection="1">
      <alignment horizontal="left" vertical="top" shrinkToFit="1"/>
      <protection hidden="1"/>
    </xf>
    <xf numFmtId="0" fontId="3" fillId="4" borderId="6" xfId="1" applyFill="1" applyBorder="1" applyAlignment="1" applyProtection="1">
      <alignment horizontal="left" vertical="top" shrinkToFit="1"/>
      <protection hidden="1"/>
    </xf>
    <xf numFmtId="0" fontId="3" fillId="4" borderId="17" xfId="1" applyFill="1" applyBorder="1" applyAlignment="1" applyProtection="1">
      <alignment horizontal="left" vertical="top" shrinkToFit="1"/>
      <protection hidden="1"/>
    </xf>
    <xf numFmtId="0" fontId="12" fillId="0" borderId="0" xfId="3" applyFont="1" applyAlignment="1" applyProtection="1">
      <alignment horizontal="center" vertical="center"/>
      <protection hidden="1"/>
    </xf>
    <xf numFmtId="0" fontId="12" fillId="0" borderId="20" xfId="3" applyFont="1" applyBorder="1" applyAlignment="1" applyProtection="1">
      <alignment horizontal="center" vertical="center"/>
      <protection hidden="1"/>
    </xf>
    <xf numFmtId="49" fontId="12" fillId="0" borderId="0" xfId="3" applyNumberFormat="1" applyFont="1" applyAlignment="1" applyProtection="1">
      <alignment horizontal="center" vertical="center"/>
      <protection hidden="1"/>
    </xf>
    <xf numFmtId="49" fontId="12" fillId="0" borderId="20" xfId="3" applyNumberFormat="1" applyFont="1" applyBorder="1" applyAlignment="1" applyProtection="1">
      <alignment horizontal="center" vertical="center"/>
      <protection hidden="1"/>
    </xf>
    <xf numFmtId="0" fontId="3" fillId="5" borderId="44" xfId="1" applyFill="1" applyBorder="1" applyAlignment="1" applyProtection="1">
      <alignment horizontal="distributed" vertical="center"/>
      <protection hidden="1"/>
    </xf>
    <xf numFmtId="0" fontId="3" fillId="5" borderId="0" xfId="1" applyFill="1" applyAlignment="1" applyProtection="1">
      <alignment horizontal="distributed" vertical="center"/>
      <protection hidden="1"/>
    </xf>
    <xf numFmtId="0" fontId="3" fillId="5" borderId="57" xfId="1" applyFill="1" applyBorder="1" applyAlignment="1" applyProtection="1">
      <alignment horizontal="distributed" vertical="center"/>
      <protection hidden="1"/>
    </xf>
    <xf numFmtId="0" fontId="3" fillId="5" borderId="20" xfId="1" applyFill="1" applyBorder="1" applyAlignment="1" applyProtection="1">
      <alignment horizontal="distributed" vertical="center"/>
      <protection hidden="1"/>
    </xf>
    <xf numFmtId="0" fontId="17" fillId="5" borderId="0" xfId="2" applyFont="1" applyFill="1" applyAlignment="1" applyProtection="1">
      <alignment horizontal="center" vertical="center"/>
      <protection hidden="1"/>
    </xf>
    <xf numFmtId="0" fontId="17" fillId="5" borderId="20" xfId="2" applyFont="1" applyFill="1" applyBorder="1" applyAlignment="1" applyProtection="1">
      <alignment horizontal="center" vertical="center"/>
      <protection hidden="1"/>
    </xf>
    <xf numFmtId="49" fontId="31" fillId="0" borderId="0" xfId="1" applyNumberFormat="1" applyFont="1" applyAlignment="1" applyProtection="1">
      <alignment horizontal="center" vertical="center" shrinkToFit="1"/>
      <protection hidden="1"/>
    </xf>
    <xf numFmtId="49" fontId="31" fillId="0" borderId="14" xfId="1" applyNumberFormat="1" applyFont="1" applyBorder="1" applyAlignment="1" applyProtection="1">
      <alignment horizontal="center" vertical="center" shrinkToFit="1"/>
      <protection hidden="1"/>
    </xf>
    <xf numFmtId="49" fontId="31" fillId="0" borderId="20" xfId="1" applyNumberFormat="1" applyFont="1" applyBorder="1" applyAlignment="1" applyProtection="1">
      <alignment horizontal="center" vertical="center" shrinkToFit="1"/>
      <protection hidden="1"/>
    </xf>
    <xf numFmtId="49" fontId="31" fillId="0" borderId="31" xfId="1" applyNumberFormat="1" applyFont="1" applyBorder="1" applyAlignment="1" applyProtection="1">
      <alignment horizontal="center" vertical="center" shrinkToFit="1"/>
      <protection hidden="1"/>
    </xf>
    <xf numFmtId="49" fontId="3" fillId="0" borderId="12" xfId="3" applyNumberFormat="1" applyFont="1" applyBorder="1" applyAlignment="1" applyProtection="1">
      <alignment horizontal="center" vertical="center"/>
      <protection hidden="1"/>
    </xf>
    <xf numFmtId="49" fontId="3" fillId="0" borderId="14" xfId="3" applyNumberFormat="1" applyFont="1" applyBorder="1" applyAlignment="1" applyProtection="1">
      <alignment horizontal="center" vertical="center"/>
      <protection hidden="1"/>
    </xf>
    <xf numFmtId="0" fontId="3" fillId="5" borderId="33" xfId="2" applyFont="1" applyFill="1" applyBorder="1" applyAlignment="1" applyProtection="1">
      <alignment horizontal="center" vertical="center" textRotation="255"/>
      <protection hidden="1"/>
    </xf>
    <xf numFmtId="0" fontId="3" fillId="5" borderId="32" xfId="2" applyFont="1" applyFill="1" applyBorder="1" applyAlignment="1" applyProtection="1">
      <alignment horizontal="center" vertical="center" textRotation="255"/>
      <protection hidden="1"/>
    </xf>
    <xf numFmtId="0" fontId="3" fillId="5" borderId="55" xfId="1" applyFill="1" applyBorder="1" applyAlignment="1" applyProtection="1">
      <alignment horizontal="center" vertical="center" wrapText="1"/>
      <protection hidden="1"/>
    </xf>
    <xf numFmtId="0" fontId="3" fillId="5" borderId="22" xfId="1" applyFill="1" applyBorder="1" applyAlignment="1" applyProtection="1">
      <alignment horizontal="center" vertical="center" wrapText="1"/>
      <protection hidden="1"/>
    </xf>
    <xf numFmtId="0" fontId="3" fillId="5" borderId="3" xfId="1" applyFill="1" applyBorder="1" applyAlignment="1" applyProtection="1">
      <alignment horizontal="center" vertical="center" wrapText="1"/>
      <protection hidden="1"/>
    </xf>
    <xf numFmtId="0" fontId="3" fillId="5" borderId="4" xfId="1" applyFill="1" applyBorder="1" applyAlignment="1" applyProtection="1">
      <alignment horizontal="center" vertical="center" wrapText="1"/>
      <protection hidden="1"/>
    </xf>
    <xf numFmtId="0" fontId="3" fillId="5" borderId="22" xfId="1" applyFill="1" applyBorder="1" applyAlignment="1" applyProtection="1">
      <alignment horizontal="center" vertical="center"/>
      <protection hidden="1"/>
    </xf>
    <xf numFmtId="0" fontId="3" fillId="5" borderId="4" xfId="1" applyFill="1" applyBorder="1" applyAlignment="1" applyProtection="1">
      <alignment horizontal="center" vertical="center"/>
      <protection hidden="1"/>
    </xf>
    <xf numFmtId="180" fontId="29" fillId="5" borderId="22" xfId="1" applyNumberFormat="1" applyFont="1" applyFill="1" applyBorder="1" applyAlignment="1" applyProtection="1">
      <alignment horizontal="center" vertical="center"/>
      <protection hidden="1"/>
    </xf>
    <xf numFmtId="180" fontId="29" fillId="5" borderId="4" xfId="1" applyNumberFormat="1" applyFont="1" applyFill="1" applyBorder="1" applyAlignment="1" applyProtection="1">
      <alignment horizontal="center" vertical="center"/>
      <protection hidden="1"/>
    </xf>
    <xf numFmtId="179" fontId="13" fillId="5" borderId="22" xfId="1" applyNumberFormat="1" applyFont="1" applyFill="1" applyBorder="1" applyAlignment="1" applyProtection="1">
      <alignment horizontal="center" vertical="center" shrinkToFit="1"/>
      <protection hidden="1"/>
    </xf>
    <xf numFmtId="179" fontId="13" fillId="5" borderId="4" xfId="1" applyNumberFormat="1" applyFont="1" applyFill="1" applyBorder="1" applyAlignment="1" applyProtection="1">
      <alignment horizontal="center" vertical="center" shrinkToFit="1"/>
      <protection hidden="1"/>
    </xf>
    <xf numFmtId="49" fontId="12" fillId="5" borderId="22" xfId="3" applyNumberFormat="1" applyFont="1" applyFill="1" applyBorder="1" applyAlignment="1" applyProtection="1">
      <alignment horizontal="center" vertical="center"/>
      <protection hidden="1"/>
    </xf>
    <xf numFmtId="49" fontId="12" fillId="5" borderId="56" xfId="3" applyNumberFormat="1" applyFont="1" applyFill="1" applyBorder="1" applyAlignment="1" applyProtection="1">
      <alignment horizontal="center" vertical="center"/>
      <protection hidden="1"/>
    </xf>
    <xf numFmtId="49" fontId="12" fillId="5" borderId="4" xfId="3" applyNumberFormat="1" applyFont="1" applyFill="1" applyBorder="1" applyAlignment="1" applyProtection="1">
      <alignment horizontal="center" vertical="center"/>
      <protection hidden="1"/>
    </xf>
    <xf numFmtId="49" fontId="12" fillId="5" borderId="5" xfId="3" applyNumberFormat="1" applyFont="1" applyFill="1" applyBorder="1" applyAlignment="1" applyProtection="1">
      <alignment horizontal="center" vertical="center"/>
      <protection hidden="1"/>
    </xf>
    <xf numFmtId="0" fontId="8" fillId="5" borderId="55" xfId="1" applyFont="1" applyFill="1" applyBorder="1" applyAlignment="1" applyProtection="1">
      <alignment horizontal="distributed" vertical="center"/>
      <protection hidden="1"/>
    </xf>
    <xf numFmtId="0" fontId="8" fillId="5" borderId="22" xfId="1" applyFont="1" applyFill="1" applyBorder="1" applyAlignment="1" applyProtection="1">
      <alignment horizontal="distributed" vertical="center"/>
      <protection hidden="1"/>
    </xf>
    <xf numFmtId="0" fontId="8" fillId="5" borderId="3" xfId="1" applyFont="1" applyFill="1" applyBorder="1" applyAlignment="1" applyProtection="1">
      <alignment horizontal="distributed" vertical="center"/>
      <protection hidden="1"/>
    </xf>
    <xf numFmtId="0" fontId="8" fillId="5" borderId="4" xfId="1" applyFont="1" applyFill="1" applyBorder="1" applyAlignment="1" applyProtection="1">
      <alignment horizontal="distributed" vertical="center"/>
      <protection hidden="1"/>
    </xf>
    <xf numFmtId="0" fontId="17" fillId="5" borderId="22" xfId="2" applyFont="1" applyFill="1" applyBorder="1" applyAlignment="1" applyProtection="1">
      <alignment horizontal="center" vertical="center"/>
      <protection hidden="1"/>
    </xf>
    <xf numFmtId="0" fontId="17" fillId="5" borderId="4" xfId="2" applyFont="1" applyFill="1" applyBorder="1" applyAlignment="1" applyProtection="1">
      <alignment horizontal="center" vertical="center"/>
      <protection hidden="1"/>
    </xf>
    <xf numFmtId="49" fontId="13" fillId="0" borderId="22" xfId="1" applyNumberFormat="1" applyFont="1" applyBorder="1" applyAlignment="1" applyProtection="1">
      <alignment horizontal="center" vertical="center" shrinkToFit="1"/>
      <protection hidden="1"/>
    </xf>
    <xf numFmtId="49" fontId="13" fillId="0" borderId="30" xfId="1" applyNumberFormat="1" applyFont="1" applyBorder="1" applyAlignment="1" applyProtection="1">
      <alignment horizontal="center" vertical="center" shrinkToFit="1"/>
      <protection hidden="1"/>
    </xf>
    <xf numFmtId="49" fontId="13" fillId="0" borderId="4" xfId="1" applyNumberFormat="1" applyFont="1" applyBorder="1" applyAlignment="1" applyProtection="1">
      <alignment horizontal="center" vertical="center" shrinkToFit="1"/>
      <protection hidden="1"/>
    </xf>
    <xf numFmtId="49" fontId="13" fillId="0" borderId="13" xfId="1" applyNumberFormat="1" applyFont="1" applyBorder="1" applyAlignment="1" applyProtection="1">
      <alignment horizontal="center" vertical="center" shrinkToFit="1"/>
      <protection hidden="1"/>
    </xf>
    <xf numFmtId="0" fontId="12" fillId="5" borderId="7" xfId="3" applyFont="1" applyFill="1" applyBorder="1" applyAlignment="1" applyProtection="1">
      <alignment horizontal="center" vertical="center" textRotation="255"/>
      <protection hidden="1"/>
    </xf>
    <xf numFmtId="0" fontId="12" fillId="5" borderId="39" xfId="3" applyFont="1" applyFill="1" applyBorder="1" applyAlignment="1" applyProtection="1">
      <alignment horizontal="center" vertical="center" textRotation="255"/>
      <protection hidden="1"/>
    </xf>
    <xf numFmtId="0" fontId="12" fillId="5" borderId="9" xfId="3" applyFont="1" applyFill="1" applyBorder="1" applyAlignment="1" applyProtection="1">
      <alignment horizontal="center" vertical="center" textRotation="255"/>
      <protection hidden="1"/>
    </xf>
    <xf numFmtId="0" fontId="12" fillId="5" borderId="45" xfId="3" applyFont="1" applyFill="1" applyBorder="1" applyAlignment="1" applyProtection="1">
      <alignment horizontal="center" vertical="center" textRotation="255"/>
      <protection hidden="1"/>
    </xf>
    <xf numFmtId="0" fontId="12" fillId="5" borderId="33" xfId="3" applyFont="1" applyFill="1" applyBorder="1" applyAlignment="1" applyProtection="1">
      <alignment horizontal="center" vertical="center" textRotation="255"/>
      <protection hidden="1"/>
    </xf>
    <xf numFmtId="0" fontId="12" fillId="5" borderId="32" xfId="3" applyFont="1" applyFill="1" applyBorder="1" applyAlignment="1" applyProtection="1">
      <alignment horizontal="center" vertical="center" textRotation="255"/>
      <protection hidden="1"/>
    </xf>
    <xf numFmtId="49" fontId="12" fillId="0" borderId="2" xfId="3" applyNumberFormat="1" applyFont="1" applyBorder="1" applyAlignment="1" applyProtection="1">
      <alignment horizontal="left" vertical="center"/>
      <protection hidden="1"/>
    </xf>
    <xf numFmtId="49" fontId="12" fillId="0" borderId="4" xfId="3" applyNumberFormat="1" applyFont="1" applyBorder="1" applyAlignment="1" applyProtection="1">
      <alignment horizontal="left" vertical="center"/>
      <protection hidden="1"/>
    </xf>
    <xf numFmtId="0" fontId="12" fillId="0" borderId="2" xfId="3" applyFont="1" applyBorder="1" applyAlignment="1" applyProtection="1">
      <alignment horizontal="center" vertical="center"/>
      <protection hidden="1"/>
    </xf>
    <xf numFmtId="0" fontId="12" fillId="0" borderId="4" xfId="3" applyFont="1" applyBorder="1" applyAlignment="1" applyProtection="1">
      <alignment horizontal="center" vertical="center"/>
      <protection hidden="1"/>
    </xf>
    <xf numFmtId="0" fontId="3" fillId="5" borderId="1" xfId="1" applyFill="1" applyBorder="1" applyAlignment="1" applyProtection="1">
      <alignment horizontal="center" vertical="center" wrapText="1"/>
      <protection hidden="1"/>
    </xf>
    <xf numFmtId="0" fontId="3" fillId="5" borderId="2" xfId="1" applyFill="1" applyBorder="1" applyAlignment="1" applyProtection="1">
      <alignment horizontal="center" vertical="center" wrapText="1"/>
      <protection hidden="1"/>
    </xf>
    <xf numFmtId="0" fontId="3" fillId="5" borderId="57" xfId="1" applyFill="1" applyBorder="1" applyAlignment="1" applyProtection="1">
      <alignment horizontal="center" vertical="center" wrapText="1"/>
      <protection hidden="1"/>
    </xf>
    <xf numFmtId="0" fontId="3" fillId="5" borderId="20" xfId="1" applyFill="1" applyBorder="1" applyAlignment="1" applyProtection="1">
      <alignment horizontal="center" vertical="center" wrapText="1"/>
      <protection hidden="1"/>
    </xf>
    <xf numFmtId="0" fontId="3" fillId="5" borderId="20" xfId="1" applyFill="1" applyBorder="1" applyAlignment="1" applyProtection="1">
      <alignment horizontal="center" vertical="center"/>
      <protection hidden="1"/>
    </xf>
    <xf numFmtId="0" fontId="17" fillId="0" borderId="0" xfId="2" applyFont="1" applyAlignment="1" applyProtection="1">
      <alignment horizontal="center" vertical="center"/>
      <protection hidden="1"/>
    </xf>
    <xf numFmtId="0" fontId="17" fillId="0" borderId="20" xfId="2" applyFont="1" applyBorder="1" applyAlignment="1" applyProtection="1">
      <alignment horizontal="center" vertical="center"/>
      <protection hidden="1"/>
    </xf>
    <xf numFmtId="49" fontId="29" fillId="0" borderId="0" xfId="3" applyNumberFormat="1" applyFont="1" applyAlignment="1" applyProtection="1">
      <alignment horizontal="center" vertical="center" shrinkToFit="1"/>
      <protection hidden="1"/>
    </xf>
    <xf numFmtId="49" fontId="29" fillId="0" borderId="20" xfId="3" applyNumberFormat="1" applyFont="1" applyBorder="1" applyAlignment="1" applyProtection="1">
      <alignment horizontal="center" vertical="center" shrinkToFit="1"/>
      <protection hidden="1"/>
    </xf>
    <xf numFmtId="49" fontId="29" fillId="0" borderId="41" xfId="3" applyNumberFormat="1" applyFont="1" applyBorder="1" applyAlignment="1" applyProtection="1">
      <alignment horizontal="left" vertical="center" shrinkToFit="1"/>
      <protection hidden="1"/>
    </xf>
    <xf numFmtId="49" fontId="29" fillId="0" borderId="43" xfId="3" applyNumberFormat="1" applyFont="1" applyBorder="1" applyAlignment="1" applyProtection="1">
      <alignment horizontal="left" vertical="center" shrinkToFit="1"/>
      <protection hidden="1"/>
    </xf>
    <xf numFmtId="49" fontId="12" fillId="0" borderId="20" xfId="3" applyNumberFormat="1" applyFont="1" applyBorder="1" applyAlignment="1" applyProtection="1">
      <alignment horizontal="left" vertical="center"/>
      <protection hidden="1"/>
    </xf>
    <xf numFmtId="49" fontId="3" fillId="0" borderId="2" xfId="1" applyNumberFormat="1" applyBorder="1" applyAlignment="1" applyProtection="1">
      <alignment horizontal="left" vertical="center"/>
      <protection hidden="1"/>
    </xf>
    <xf numFmtId="49" fontId="3" fillId="0" borderId="20" xfId="1" applyNumberFormat="1" applyBorder="1" applyAlignment="1" applyProtection="1">
      <alignment horizontal="left" vertical="center"/>
      <protection hidden="1"/>
    </xf>
    <xf numFmtId="49" fontId="3" fillId="5" borderId="1" xfId="3" applyNumberFormat="1" applyFont="1" applyFill="1" applyBorder="1" applyAlignment="1" applyProtection="1">
      <alignment vertical="center" shrinkToFit="1"/>
      <protection hidden="1"/>
    </xf>
    <xf numFmtId="49" fontId="3" fillId="5" borderId="2" xfId="3" applyNumberFormat="1" applyFont="1" applyFill="1" applyBorder="1" applyAlignment="1" applyProtection="1">
      <alignment vertical="center" shrinkToFit="1"/>
      <protection hidden="1"/>
    </xf>
    <xf numFmtId="49" fontId="3" fillId="5" borderId="49" xfId="3" applyNumberFormat="1" applyFont="1" applyFill="1" applyBorder="1" applyAlignment="1" applyProtection="1">
      <alignment vertical="center" shrinkToFit="1"/>
      <protection hidden="1"/>
    </xf>
    <xf numFmtId="49" fontId="3" fillId="5" borderId="6" xfId="3" applyNumberFormat="1" applyFont="1" applyFill="1" applyBorder="1" applyAlignment="1" applyProtection="1">
      <alignment vertical="center" shrinkToFit="1"/>
      <protection hidden="1"/>
    </xf>
    <xf numFmtId="49" fontId="3" fillId="5" borderId="0" xfId="3" applyNumberFormat="1" applyFont="1" applyFill="1" applyAlignment="1" applyProtection="1">
      <alignment vertical="center" shrinkToFit="1"/>
      <protection hidden="1"/>
    </xf>
    <xf numFmtId="49" fontId="3" fillId="5" borderId="20" xfId="3" applyNumberFormat="1" applyFont="1" applyFill="1" applyBorder="1" applyAlignment="1" applyProtection="1">
      <alignment vertical="center" shrinkToFit="1"/>
      <protection hidden="1"/>
    </xf>
    <xf numFmtId="49" fontId="12" fillId="0" borderId="0" xfId="3" applyNumberFormat="1" applyFont="1" applyAlignment="1" applyProtection="1">
      <alignment horizontal="left" vertical="center" shrinkToFit="1"/>
      <protection hidden="1"/>
    </xf>
    <xf numFmtId="49" fontId="12" fillId="0" borderId="20" xfId="3" applyNumberFormat="1" applyFont="1" applyBorder="1" applyAlignment="1" applyProtection="1">
      <alignment horizontal="left" vertical="center" shrinkToFit="1"/>
      <protection hidden="1"/>
    </xf>
    <xf numFmtId="49" fontId="12" fillId="0" borderId="0" xfId="3" applyNumberFormat="1" applyFont="1" applyAlignment="1" applyProtection="1">
      <alignment horizontal="left" vertical="center"/>
      <protection hidden="1"/>
    </xf>
    <xf numFmtId="49" fontId="12" fillId="0" borderId="8" xfId="3" applyNumberFormat="1" applyFont="1" applyBorder="1" applyAlignment="1" applyProtection="1">
      <alignment horizontal="left" vertical="center"/>
      <protection hidden="1"/>
    </xf>
    <xf numFmtId="49" fontId="12" fillId="0" borderId="18" xfId="3" applyNumberFormat="1" applyFont="1" applyBorder="1" applyAlignment="1" applyProtection="1">
      <alignment horizontal="left" vertical="center"/>
      <protection hidden="1"/>
    </xf>
    <xf numFmtId="49" fontId="12" fillId="0" borderId="13" xfId="3" applyNumberFormat="1" applyFont="1" applyBorder="1" applyAlignment="1" applyProtection="1">
      <alignment horizontal="left" vertical="center"/>
      <protection hidden="1"/>
    </xf>
    <xf numFmtId="0" fontId="3" fillId="5" borderId="1" xfId="1" applyFill="1" applyBorder="1" applyAlignment="1" applyProtection="1">
      <alignment horizontal="distributed" vertical="center"/>
      <protection hidden="1"/>
    </xf>
    <xf numFmtId="0" fontId="3" fillId="5" borderId="2" xfId="1" applyFill="1" applyBorder="1" applyAlignment="1" applyProtection="1">
      <alignment horizontal="distributed" vertical="center"/>
      <protection hidden="1"/>
    </xf>
    <xf numFmtId="0" fontId="3" fillId="5" borderId="49" xfId="1" applyFill="1" applyBorder="1" applyAlignment="1" applyProtection="1">
      <alignment horizontal="distributed" vertical="center"/>
      <protection hidden="1"/>
    </xf>
    <xf numFmtId="0" fontId="3" fillId="5" borderId="6" xfId="1" applyFill="1" applyBorder="1" applyAlignment="1" applyProtection="1">
      <alignment horizontal="distributed" vertical="center"/>
      <protection hidden="1"/>
    </xf>
    <xf numFmtId="177" fontId="29" fillId="0" borderId="2" xfId="2" applyNumberFormat="1" applyFont="1" applyBorder="1" applyAlignment="1" applyProtection="1">
      <alignment horizontal="center" vertical="center" shrinkToFit="1"/>
      <protection hidden="1"/>
    </xf>
    <xf numFmtId="177" fontId="29" fillId="0" borderId="6" xfId="2" applyNumberFormat="1" applyFont="1" applyBorder="1" applyAlignment="1" applyProtection="1">
      <alignment horizontal="center" vertical="center" shrinkToFit="1"/>
      <protection hidden="1"/>
    </xf>
    <xf numFmtId="49" fontId="3" fillId="5" borderId="1" xfId="3" applyNumberFormat="1" applyFont="1" applyFill="1" applyBorder="1" applyAlignment="1" applyProtection="1">
      <alignment horizontal="center" vertical="center" wrapText="1" shrinkToFit="1"/>
      <protection hidden="1"/>
    </xf>
    <xf numFmtId="49" fontId="3" fillId="5" borderId="2" xfId="3" applyNumberFormat="1" applyFont="1" applyFill="1" applyBorder="1" applyAlignment="1" applyProtection="1">
      <alignment horizontal="center" vertical="center" wrapText="1" shrinkToFit="1"/>
      <protection hidden="1"/>
    </xf>
    <xf numFmtId="49" fontId="3" fillId="5" borderId="49" xfId="3" applyNumberFormat="1" applyFont="1" applyFill="1" applyBorder="1" applyAlignment="1" applyProtection="1">
      <alignment horizontal="center" vertical="center" wrapText="1" shrinkToFit="1"/>
      <protection hidden="1"/>
    </xf>
    <xf numFmtId="49" fontId="3" fillId="5" borderId="6" xfId="3" applyNumberFormat="1" applyFont="1" applyFill="1" applyBorder="1" applyAlignment="1" applyProtection="1">
      <alignment horizontal="center" vertical="center" wrapText="1" shrinkToFit="1"/>
      <protection hidden="1"/>
    </xf>
    <xf numFmtId="177" fontId="29" fillId="0" borderId="0" xfId="3" applyNumberFormat="1" applyFont="1" applyAlignment="1" applyProtection="1">
      <alignment horizontal="center" vertical="center" shrinkToFit="1"/>
      <protection hidden="1"/>
    </xf>
    <xf numFmtId="177" fontId="29" fillId="0" borderId="20" xfId="3" applyNumberFormat="1" applyFont="1" applyBorder="1" applyAlignment="1" applyProtection="1">
      <alignment horizontal="center" vertical="center" shrinkToFit="1"/>
      <protection hidden="1"/>
    </xf>
    <xf numFmtId="49" fontId="30" fillId="0" borderId="28" xfId="1" applyNumberFormat="1" applyFont="1" applyBorder="1" applyAlignment="1" applyProtection="1">
      <alignment horizontal="left" vertical="center" shrinkToFit="1"/>
      <protection hidden="1"/>
    </xf>
    <xf numFmtId="49" fontId="30" fillId="0" borderId="41" xfId="1" applyNumberFormat="1" applyFont="1" applyBorder="1" applyAlignment="1" applyProtection="1">
      <alignment horizontal="left" vertical="center" shrinkToFit="1"/>
      <protection hidden="1"/>
    </xf>
    <xf numFmtId="0" fontId="11" fillId="0" borderId="8" xfId="1" applyFont="1" applyBorder="1" applyAlignment="1" applyProtection="1">
      <alignment vertical="center" shrinkToFit="1"/>
      <protection hidden="1"/>
    </xf>
    <xf numFmtId="0" fontId="11" fillId="0" borderId="8" xfId="2" applyFont="1" applyBorder="1" applyAlignment="1" applyProtection="1">
      <alignment vertical="center" shrinkToFit="1"/>
      <protection hidden="1"/>
    </xf>
    <xf numFmtId="0" fontId="11" fillId="0" borderId="6" xfId="2" applyFont="1" applyBorder="1" applyAlignment="1" applyProtection="1">
      <alignment vertical="center" shrinkToFit="1"/>
      <protection hidden="1"/>
    </xf>
    <xf numFmtId="0" fontId="3" fillId="5" borderId="7" xfId="1" applyFill="1" applyBorder="1" applyAlignment="1" applyProtection="1">
      <alignment horizontal="center" vertical="center" textRotation="255" shrinkToFit="1"/>
      <protection hidden="1"/>
    </xf>
    <xf numFmtId="0" fontId="3" fillId="5" borderId="39" xfId="1" applyFill="1" applyBorder="1" applyAlignment="1" applyProtection="1">
      <alignment horizontal="center" vertical="center" textRotation="255" shrinkToFit="1"/>
      <protection hidden="1"/>
    </xf>
    <xf numFmtId="0" fontId="3" fillId="5" borderId="9" xfId="1" applyFill="1" applyBorder="1" applyAlignment="1" applyProtection="1">
      <alignment horizontal="center" vertical="center" textRotation="255" shrinkToFit="1"/>
      <protection hidden="1"/>
    </xf>
    <xf numFmtId="0" fontId="3" fillId="5" borderId="45" xfId="1" applyFill="1" applyBorder="1" applyAlignment="1" applyProtection="1">
      <alignment horizontal="center" vertical="center" textRotation="255" shrinkToFit="1"/>
      <protection hidden="1"/>
    </xf>
    <xf numFmtId="0" fontId="3" fillId="5" borderId="16" xfId="1" applyFill="1" applyBorder="1" applyAlignment="1" applyProtection="1">
      <alignment horizontal="center" vertical="center" textRotation="255" shrinkToFit="1"/>
      <protection hidden="1"/>
    </xf>
    <xf numFmtId="0" fontId="3" fillId="5" borderId="50" xfId="1" applyFill="1" applyBorder="1" applyAlignment="1" applyProtection="1">
      <alignment horizontal="center" vertical="center" textRotation="255" shrinkToFit="1"/>
      <protection hidden="1"/>
    </xf>
    <xf numFmtId="0" fontId="3" fillId="5" borderId="8" xfId="1" applyFill="1" applyBorder="1" applyAlignment="1" applyProtection="1">
      <alignment horizontal="distributed" vertical="center"/>
      <protection hidden="1"/>
    </xf>
    <xf numFmtId="0" fontId="17" fillId="5" borderId="8" xfId="2" applyFont="1" applyFill="1" applyBorder="1" applyAlignment="1" applyProtection="1">
      <alignment horizontal="center" vertical="center"/>
      <protection hidden="1"/>
    </xf>
    <xf numFmtId="49" fontId="3" fillId="0" borderId="8" xfId="3" applyNumberFormat="1" applyFont="1" applyBorder="1" applyAlignment="1" applyProtection="1">
      <alignment horizontal="left" vertical="center"/>
      <protection hidden="1"/>
    </xf>
    <xf numFmtId="49" fontId="3" fillId="0" borderId="0" xfId="3" applyNumberFormat="1" applyFont="1" applyAlignment="1" applyProtection="1">
      <alignment horizontal="left" vertical="center"/>
      <protection hidden="1"/>
    </xf>
    <xf numFmtId="49" fontId="3" fillId="0" borderId="8" xfId="3" applyNumberFormat="1" applyFont="1" applyBorder="1" applyAlignment="1" applyProtection="1">
      <alignment horizontal="center" vertical="center"/>
      <protection hidden="1"/>
    </xf>
    <xf numFmtId="49" fontId="3" fillId="0" borderId="0" xfId="3" applyNumberFormat="1" applyFont="1" applyAlignment="1" applyProtection="1">
      <alignment horizontal="center" vertical="center"/>
      <protection hidden="1"/>
    </xf>
    <xf numFmtId="49" fontId="3" fillId="0" borderId="39" xfId="3" applyNumberFormat="1" applyFont="1" applyBorder="1" applyAlignment="1" applyProtection="1">
      <alignment horizontal="center" vertical="center"/>
      <protection hidden="1"/>
    </xf>
    <xf numFmtId="49" fontId="3" fillId="0" borderId="4" xfId="3" applyNumberFormat="1" applyFont="1" applyBorder="1" applyAlignment="1" applyProtection="1">
      <alignment horizontal="center" vertical="center"/>
      <protection hidden="1"/>
    </xf>
    <xf numFmtId="49" fontId="3" fillId="0" borderId="5" xfId="3" applyNumberFormat="1" applyFont="1" applyBorder="1" applyAlignment="1" applyProtection="1">
      <alignment horizontal="center" vertical="center"/>
      <protection hidden="1"/>
    </xf>
    <xf numFmtId="49" fontId="3" fillId="5" borderId="8" xfId="3" applyNumberFormat="1" applyFont="1" applyFill="1" applyBorder="1" applyAlignment="1" applyProtection="1">
      <alignment horizontal="left" vertical="center"/>
      <protection hidden="1"/>
    </xf>
    <xf numFmtId="49" fontId="3" fillId="5" borderId="0" xfId="3" applyNumberFormat="1" applyFont="1" applyFill="1" applyAlignment="1" applyProtection="1">
      <alignment horizontal="left" vertical="center"/>
      <protection hidden="1"/>
    </xf>
    <xf numFmtId="180" fontId="29" fillId="0" borderId="8" xfId="3" applyNumberFormat="1" applyFont="1" applyBorder="1" applyAlignment="1" applyProtection="1">
      <alignment horizontal="right" vertical="center" shrinkToFit="1"/>
      <protection hidden="1"/>
    </xf>
    <xf numFmtId="180" fontId="29" fillId="0" borderId="0" xfId="3" applyNumberFormat="1" applyFont="1" applyAlignment="1" applyProtection="1">
      <alignment horizontal="right" vertical="center" shrinkToFit="1"/>
      <protection hidden="1"/>
    </xf>
    <xf numFmtId="49" fontId="3" fillId="5" borderId="18" xfId="3" applyNumberFormat="1" applyFont="1" applyFill="1" applyBorder="1" applyAlignment="1" applyProtection="1">
      <alignment horizontal="center" vertical="center"/>
      <protection hidden="1"/>
    </xf>
    <xf numFmtId="49" fontId="3" fillId="5" borderId="14" xfId="3" applyNumberFormat="1" applyFont="1" applyFill="1" applyBorder="1" applyAlignment="1" applyProtection="1">
      <alignment horizontal="center" vertical="center"/>
      <protection hidden="1"/>
    </xf>
    <xf numFmtId="0" fontId="3" fillId="5" borderId="28" xfId="1" applyFill="1" applyBorder="1" applyAlignment="1" applyProtection="1">
      <alignment horizontal="distributed" vertical="center"/>
      <protection hidden="1"/>
    </xf>
    <xf numFmtId="0" fontId="3" fillId="5" borderId="41" xfId="1" applyFill="1" applyBorder="1" applyAlignment="1" applyProtection="1">
      <alignment horizontal="distributed" vertical="center"/>
      <protection hidden="1"/>
    </xf>
    <xf numFmtId="0" fontId="17" fillId="5" borderId="41" xfId="2" applyFont="1" applyFill="1" applyBorder="1" applyAlignment="1" applyProtection="1">
      <alignment horizontal="center" vertical="center"/>
      <protection hidden="1"/>
    </xf>
    <xf numFmtId="0" fontId="3" fillId="5" borderId="28" xfId="1" applyFill="1" applyBorder="1" applyAlignment="1" applyProtection="1">
      <alignment horizontal="distributed" vertical="center" wrapText="1"/>
      <protection hidden="1"/>
    </xf>
    <xf numFmtId="49" fontId="29" fillId="0" borderId="39" xfId="1" applyNumberFormat="1" applyFont="1" applyBorder="1" applyAlignment="1" applyProtection="1">
      <alignment horizontal="left" vertical="center" shrinkToFit="1"/>
      <protection hidden="1"/>
    </xf>
    <xf numFmtId="49" fontId="29" fillId="0" borderId="29" xfId="2" applyNumberFormat="1" applyFont="1" applyBorder="1" applyAlignment="1" applyProtection="1">
      <alignment horizontal="left" vertical="center" shrinkToFit="1"/>
      <protection hidden="1"/>
    </xf>
    <xf numFmtId="49" fontId="29" fillId="0" borderId="40" xfId="2" applyNumberFormat="1" applyFont="1" applyBorder="1" applyAlignment="1" applyProtection="1">
      <alignment horizontal="left" vertical="center" shrinkToFit="1"/>
      <protection hidden="1"/>
    </xf>
    <xf numFmtId="49" fontId="29" fillId="0" borderId="11" xfId="1" applyNumberFormat="1" applyFont="1" applyBorder="1" applyAlignment="1" applyProtection="1">
      <alignment horizontal="left" vertical="center" shrinkToFit="1"/>
      <protection hidden="1"/>
    </xf>
    <xf numFmtId="49" fontId="29" fillId="0" borderId="11" xfId="2" applyNumberFormat="1" applyFont="1" applyBorder="1" applyAlignment="1" applyProtection="1">
      <alignment horizontal="left" vertical="center" shrinkToFit="1"/>
      <protection hidden="1"/>
    </xf>
    <xf numFmtId="49" fontId="29" fillId="0" borderId="42" xfId="2" applyNumberFormat="1" applyFont="1" applyBorder="1" applyAlignment="1" applyProtection="1">
      <alignment horizontal="left" vertical="center" shrinkToFit="1"/>
      <protection hidden="1"/>
    </xf>
    <xf numFmtId="49" fontId="29" fillId="0" borderId="2" xfId="2" applyNumberFormat="1" applyFont="1" applyBorder="1" applyAlignment="1" applyProtection="1">
      <alignment horizontal="center" vertical="center" shrinkToFit="1"/>
      <protection hidden="1"/>
    </xf>
    <xf numFmtId="49" fontId="29" fillId="0" borderId="60" xfId="2" applyNumberFormat="1" applyFont="1" applyBorder="1" applyAlignment="1" applyProtection="1">
      <alignment horizontal="left" vertical="center" shrinkToFit="1"/>
      <protection hidden="1"/>
    </xf>
    <xf numFmtId="49" fontId="29" fillId="0" borderId="61" xfId="2" applyNumberFormat="1" applyFont="1" applyBorder="1" applyAlignment="1" applyProtection="1">
      <alignment horizontal="left" vertical="center" shrinkToFit="1"/>
      <protection hidden="1"/>
    </xf>
    <xf numFmtId="49" fontId="29" fillId="0" borderId="41" xfId="2" applyNumberFormat="1" applyFont="1" applyBorder="1" applyAlignment="1" applyProtection="1">
      <alignment horizontal="left" vertical="center" shrinkToFit="1"/>
      <protection hidden="1"/>
    </xf>
    <xf numFmtId="49" fontId="29" fillId="0" borderId="43" xfId="2" applyNumberFormat="1" applyFont="1" applyBorder="1" applyAlignment="1" applyProtection="1">
      <alignment horizontal="left" vertical="center" shrinkToFit="1"/>
      <protection hidden="1"/>
    </xf>
    <xf numFmtId="49" fontId="29" fillId="0" borderId="15" xfId="1" applyNumberFormat="1" applyFont="1" applyBorder="1" applyAlignment="1" applyProtection="1">
      <alignment horizontal="center" vertical="center" shrinkToFit="1"/>
      <protection hidden="1"/>
    </xf>
    <xf numFmtId="49" fontId="29" fillId="0" borderId="59" xfId="1" applyNumberFormat="1" applyFont="1" applyBorder="1" applyAlignment="1" applyProtection="1">
      <alignment horizontal="center" vertical="center" shrinkToFit="1"/>
      <protection hidden="1"/>
    </xf>
    <xf numFmtId="49" fontId="29" fillId="0" borderId="2" xfId="1" applyNumberFormat="1" applyFont="1" applyBorder="1" applyAlignment="1" applyProtection="1">
      <alignment horizontal="center" vertical="center" shrinkToFit="1"/>
      <protection hidden="1"/>
    </xf>
    <xf numFmtId="49" fontId="29" fillId="0" borderId="58" xfId="1" applyNumberFormat="1" applyFont="1" applyBorder="1" applyAlignment="1" applyProtection="1">
      <alignment horizontal="center" vertical="center" shrinkToFit="1"/>
      <protection hidden="1"/>
    </xf>
    <xf numFmtId="49" fontId="29" fillId="0" borderId="6" xfId="1" applyNumberFormat="1" applyFont="1" applyBorder="1" applyAlignment="1" applyProtection="1">
      <alignment horizontal="center" vertical="center" shrinkToFit="1"/>
      <protection hidden="1"/>
    </xf>
    <xf numFmtId="49" fontId="29" fillId="0" borderId="50" xfId="1" applyNumberFormat="1" applyFont="1" applyBorder="1" applyAlignment="1" applyProtection="1">
      <alignment horizontal="center" vertical="center" shrinkToFit="1"/>
      <protection hidden="1"/>
    </xf>
    <xf numFmtId="0" fontId="29" fillId="0" borderId="1" xfId="0" applyFont="1" applyBorder="1" applyProtection="1">
      <alignment vertical="center"/>
      <protection hidden="1"/>
    </xf>
    <xf numFmtId="0" fontId="29" fillId="0" borderId="2" xfId="0" applyFont="1" applyBorder="1" applyProtection="1">
      <alignment vertical="center"/>
      <protection hidden="1"/>
    </xf>
    <xf numFmtId="0" fontId="29" fillId="0" borderId="12" xfId="0" applyFont="1" applyBorder="1" applyProtection="1">
      <alignment vertical="center"/>
      <protection hidden="1"/>
    </xf>
    <xf numFmtId="0" fontId="29" fillId="0" borderId="49" xfId="0" applyFont="1" applyBorder="1" applyProtection="1">
      <alignment vertical="center"/>
      <protection hidden="1"/>
    </xf>
    <xf numFmtId="0" fontId="29" fillId="0" borderId="6" xfId="0" applyFont="1" applyBorder="1" applyProtection="1">
      <alignment vertical="center"/>
      <protection hidden="1"/>
    </xf>
    <xf numFmtId="0" fontId="29" fillId="0" borderId="17" xfId="0" applyFont="1" applyBorder="1" applyProtection="1">
      <alignment vertical="center"/>
      <protection hidden="1"/>
    </xf>
    <xf numFmtId="177" fontId="27" fillId="0" borderId="21" xfId="1" applyNumberFormat="1" applyFont="1" applyBorder="1" applyAlignment="1" applyProtection="1">
      <alignment horizontal="center" vertical="center" shrinkToFit="1"/>
      <protection hidden="1"/>
    </xf>
    <xf numFmtId="177" fontId="27" fillId="0" borderId="22" xfId="1" applyNumberFormat="1" applyFont="1" applyBorder="1" applyAlignment="1" applyProtection="1">
      <alignment horizontal="center" vertical="center" shrinkToFit="1"/>
      <protection hidden="1"/>
    </xf>
    <xf numFmtId="177" fontId="27" fillId="0" borderId="23" xfId="1" applyNumberFormat="1" applyFont="1" applyBorder="1" applyAlignment="1" applyProtection="1">
      <alignment horizontal="center" vertical="center" shrinkToFit="1"/>
      <protection hidden="1"/>
    </xf>
    <xf numFmtId="177" fontId="27" fillId="0" borderId="26" xfId="1" applyNumberFormat="1" applyFont="1" applyBorder="1" applyAlignment="1" applyProtection="1">
      <alignment horizontal="center" vertical="center" shrinkToFit="1"/>
      <protection hidden="1"/>
    </xf>
    <xf numFmtId="177" fontId="27" fillId="0" borderId="0" xfId="1" applyNumberFormat="1" applyFont="1" applyAlignment="1" applyProtection="1">
      <alignment horizontal="center" vertical="center" shrinkToFit="1"/>
      <protection hidden="1"/>
    </xf>
    <xf numFmtId="177" fontId="27" fillId="0" borderId="27" xfId="1" applyNumberFormat="1" applyFont="1" applyBorder="1" applyAlignment="1" applyProtection="1">
      <alignment horizontal="center" vertical="center" shrinkToFit="1"/>
      <protection hidden="1"/>
    </xf>
    <xf numFmtId="177" fontId="27" fillId="0" borderId="24" xfId="1" applyNumberFormat="1" applyFont="1" applyBorder="1" applyAlignment="1" applyProtection="1">
      <alignment horizontal="center" vertical="center" shrinkToFit="1"/>
      <protection hidden="1"/>
    </xf>
    <xf numFmtId="177" fontId="27" fillId="0" borderId="20" xfId="1" applyNumberFormat="1" applyFont="1" applyBorder="1" applyAlignment="1" applyProtection="1">
      <alignment horizontal="center" vertical="center" shrinkToFit="1"/>
      <protection hidden="1"/>
    </xf>
    <xf numFmtId="177" fontId="27" fillId="0" borderId="25" xfId="1" applyNumberFormat="1" applyFont="1" applyBorder="1" applyAlignment="1" applyProtection="1">
      <alignment horizontal="center" vertical="center" shrinkToFit="1"/>
      <protection hidden="1"/>
    </xf>
    <xf numFmtId="0" fontId="27" fillId="0" borderId="22" xfId="1" applyFont="1" applyBorder="1" applyAlignment="1" applyProtection="1">
      <alignment horizontal="center" vertical="center" shrinkToFit="1"/>
      <protection hidden="1"/>
    </xf>
    <xf numFmtId="0" fontId="27" fillId="0" borderId="0" xfId="1" applyFont="1" applyAlignment="1" applyProtection="1">
      <alignment horizontal="center" vertical="center" shrinkToFit="1"/>
      <protection hidden="1"/>
    </xf>
    <xf numFmtId="0" fontId="27" fillId="0" borderId="20" xfId="1" applyFont="1" applyBorder="1" applyAlignment="1" applyProtection="1">
      <alignment horizontal="center" vertical="center" shrinkToFit="1"/>
      <protection hidden="1"/>
    </xf>
    <xf numFmtId="49" fontId="27" fillId="0" borderId="22" xfId="1" applyNumberFormat="1" applyFont="1" applyBorder="1" applyAlignment="1" applyProtection="1">
      <alignment horizontal="center" vertical="center" shrinkToFit="1"/>
      <protection hidden="1"/>
    </xf>
    <xf numFmtId="49" fontId="27" fillId="0" borderId="0" xfId="1" applyNumberFormat="1" applyFont="1" applyAlignment="1" applyProtection="1">
      <alignment horizontal="center" vertical="center" shrinkToFit="1"/>
      <protection hidden="1"/>
    </xf>
    <xf numFmtId="49" fontId="27" fillId="0" borderId="20" xfId="1" applyNumberFormat="1" applyFont="1" applyBorder="1" applyAlignment="1" applyProtection="1">
      <alignment horizontal="center" vertical="center" shrinkToFit="1"/>
      <protection hidden="1"/>
    </xf>
  </cellXfs>
  <cellStyles count="7">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74">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5" lockText="1" noThreeD="1"/>
</file>

<file path=xl/ctrlProps/ctrlProp10.xml><?xml version="1.0" encoding="utf-8"?>
<formControlPr xmlns="http://schemas.microsoft.com/office/spreadsheetml/2009/9/main" objectType="CheckBox" fmlaLink="データ取込!$D$2"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データ取込!$D$15" lockText="1" noThreeD="1"/>
</file>

<file path=xl/ctrlProps/ctrlProp19.xml><?xml version="1.0" encoding="utf-8"?>
<formControlPr xmlns="http://schemas.microsoft.com/office/spreadsheetml/2009/9/main" objectType="CheckBox" fmlaLink="データ取込!$D$16" lockText="1" noThreeD="1"/>
</file>

<file path=xl/ctrlProps/ctrlProp2.xml><?xml version="1.0" encoding="utf-8"?>
<formControlPr xmlns="http://schemas.microsoft.com/office/spreadsheetml/2009/9/main" objectType="Radio" firstButton="1" fmlaLink="データ取込!$D$3" lockText="1" noThreeD="1"/>
</file>

<file path=xl/ctrlProps/ctrlProp20.xml><?xml version="1.0" encoding="utf-8"?>
<formControlPr xmlns="http://schemas.microsoft.com/office/spreadsheetml/2009/9/main" objectType="CheckBox" fmlaLink="データ取込!$D$13" lockText="1" noThreeD="1"/>
</file>

<file path=xl/ctrlProps/ctrlProp21.xml><?xml version="1.0" encoding="utf-8"?>
<formControlPr xmlns="http://schemas.microsoft.com/office/spreadsheetml/2009/9/main" objectType="CheckBox" fmlaLink="データ取込!$D$14" lockText="1" noThreeD="1"/>
</file>

<file path=xl/ctrlProps/ctrlProp22.xml><?xml version="1.0" encoding="utf-8"?>
<formControlPr xmlns="http://schemas.microsoft.com/office/spreadsheetml/2009/9/main" objectType="CheckBox" fmlaLink="データ取込!$D$12" lockText="1" noThreeD="1"/>
</file>

<file path=xl/ctrlProps/ctrlProp23.xml><?xml version="1.0" encoding="utf-8"?>
<formControlPr xmlns="http://schemas.microsoft.com/office/spreadsheetml/2009/9/main" objectType="CheckBox" fmlaLink="データ取込!$D$11" lockText="1" noThreeD="1"/>
</file>

<file path=xl/ctrlProps/ctrlProp24.xml><?xml version="1.0" encoding="utf-8"?>
<formControlPr xmlns="http://schemas.microsoft.com/office/spreadsheetml/2009/9/main" objectType="CheckBox" fmlaLink="データ取込!$D$10" lockText="1" noThreeD="1"/>
</file>

<file path=xl/ctrlProps/ctrlProp25.xml><?xml version="1.0" encoding="utf-8"?>
<formControlPr xmlns="http://schemas.microsoft.com/office/spreadsheetml/2009/9/main" objectType="CheckBox" fmlaLink="データ取込!$D$8" lockText="1" noThreeD="1"/>
</file>

<file path=xl/ctrlProps/ctrlProp26.xml><?xml version="1.0" encoding="utf-8"?>
<formControlPr xmlns="http://schemas.microsoft.com/office/spreadsheetml/2009/9/main" objectType="CheckBox" fmlaLink="データ取込!$D$9" lockText="1" noThreeD="1"/>
</file>

<file path=xl/ctrlProps/ctrlProp27.xml><?xml version="1.0" encoding="utf-8"?>
<formControlPr xmlns="http://schemas.microsoft.com/office/spreadsheetml/2009/9/main" objectType="CheckBox" fmlaLink="データ取込!$D$7" lockText="1" noThreeD="1"/>
</file>

<file path=xl/ctrlProps/ctrlProp28.xml><?xml version="1.0" encoding="utf-8"?>
<formControlPr xmlns="http://schemas.microsoft.com/office/spreadsheetml/2009/9/main" objectType="CheckBox" fmlaLink="データ取込!$D$6" lockText="1" noThreeD="1"/>
</file>

<file path=xl/ctrlProps/ctrlProp29.xml><?xml version="1.0" encoding="utf-8"?>
<formControlPr xmlns="http://schemas.microsoft.com/office/spreadsheetml/2009/9/main" objectType="Radio" firstButton="1" fmlaLink="データ取込!$D$18"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checked="Checked"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データ取込!$D$4"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fmlaLink="データ取込!$D$17"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44</xdr:row>
          <xdr:rowOff>60960</xdr:rowOff>
        </xdr:from>
        <xdr:to>
          <xdr:col>6</xdr:col>
          <xdr:colOff>38100</xdr:colOff>
          <xdr:row>45</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137160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30480</xdr:rowOff>
        </xdr:from>
        <xdr:to>
          <xdr:col>17</xdr:col>
          <xdr:colOff>15240</xdr:colOff>
          <xdr:row>34</xdr:row>
          <xdr:rowOff>137160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30480</xdr:colOff>
          <xdr:row>42</xdr:row>
          <xdr:rowOff>121920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152400</xdr:colOff>
          <xdr:row>42</xdr:row>
          <xdr:rowOff>114300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30480</xdr:rowOff>
        </xdr:from>
        <xdr:to>
          <xdr:col>11</xdr:col>
          <xdr:colOff>0</xdr:colOff>
          <xdr:row>59</xdr:row>
          <xdr:rowOff>114300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58</xdr:row>
          <xdr:rowOff>45720</xdr:rowOff>
        </xdr:from>
        <xdr:to>
          <xdr:col>26</xdr:col>
          <xdr:colOff>121920</xdr:colOff>
          <xdr:row>59</xdr:row>
          <xdr:rowOff>121920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xdr:row>
          <xdr:rowOff>0</xdr:rowOff>
        </xdr:from>
        <xdr:to>
          <xdr:col>27</xdr:col>
          <xdr:colOff>129540</xdr:colOff>
          <xdr:row>60</xdr:row>
          <xdr:rowOff>22860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0</xdr:rowOff>
        </xdr:from>
        <xdr:to>
          <xdr:col>31</xdr:col>
          <xdr:colOff>137160</xdr:colOff>
          <xdr:row>72</xdr:row>
          <xdr:rowOff>45720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69</xdr:row>
          <xdr:rowOff>0</xdr:rowOff>
        </xdr:from>
        <xdr:to>
          <xdr:col>38</xdr:col>
          <xdr:colOff>99060</xdr:colOff>
          <xdr:row>71</xdr:row>
          <xdr:rowOff>60960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69</xdr:row>
          <xdr:rowOff>0</xdr:rowOff>
        </xdr:from>
        <xdr:to>
          <xdr:col>38</xdr:col>
          <xdr:colOff>7620</xdr:colOff>
          <xdr:row>71</xdr:row>
          <xdr:rowOff>83820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106680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106680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75</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5</xdr:col>
          <xdr:colOff>0</xdr:colOff>
          <xdr:row>52</xdr:row>
          <xdr:rowOff>60960</xdr:rowOff>
        </xdr:from>
        <xdr:to>
          <xdr:col>6</xdr:col>
          <xdr:colOff>38100</xdr:colOff>
          <xdr:row>53</xdr:row>
          <xdr:rowOff>76200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60960</xdr:rowOff>
        </xdr:from>
        <xdr:to>
          <xdr:col>19</xdr:col>
          <xdr:colOff>45720</xdr:colOff>
          <xdr:row>53</xdr:row>
          <xdr:rowOff>76200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60960</xdr:rowOff>
        </xdr:from>
        <xdr:to>
          <xdr:col>17</xdr:col>
          <xdr:colOff>45720</xdr:colOff>
          <xdr:row>51</xdr:row>
          <xdr:rowOff>76200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60960</xdr:rowOff>
        </xdr:from>
        <xdr:to>
          <xdr:col>28</xdr:col>
          <xdr:colOff>22860</xdr:colOff>
          <xdr:row>51</xdr:row>
          <xdr:rowOff>76200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60960</xdr:rowOff>
        </xdr:from>
        <xdr:to>
          <xdr:col>6</xdr:col>
          <xdr:colOff>38100</xdr:colOff>
          <xdr:row>51</xdr:row>
          <xdr:rowOff>76200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60960</xdr:rowOff>
        </xdr:from>
        <xdr:to>
          <xdr:col>28</xdr:col>
          <xdr:colOff>22860</xdr:colOff>
          <xdr:row>49</xdr:row>
          <xdr:rowOff>76200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60960</xdr:rowOff>
        </xdr:from>
        <xdr:to>
          <xdr:col>17</xdr:col>
          <xdr:colOff>45720</xdr:colOff>
          <xdr:row>49</xdr:row>
          <xdr:rowOff>76200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60960</xdr:rowOff>
        </xdr:from>
        <xdr:to>
          <xdr:col>24</xdr:col>
          <xdr:colOff>45720</xdr:colOff>
          <xdr:row>47</xdr:row>
          <xdr:rowOff>76200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60960</xdr:rowOff>
        </xdr:from>
        <xdr:to>
          <xdr:col>6</xdr:col>
          <xdr:colOff>38100</xdr:colOff>
          <xdr:row>49</xdr:row>
          <xdr:rowOff>76200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60960</xdr:rowOff>
        </xdr:from>
        <xdr:to>
          <xdr:col>6</xdr:col>
          <xdr:colOff>38100</xdr:colOff>
          <xdr:row>47</xdr:row>
          <xdr:rowOff>76200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60960</xdr:rowOff>
        </xdr:from>
        <xdr:to>
          <xdr:col>24</xdr:col>
          <xdr:colOff>45720</xdr:colOff>
          <xdr:row>45</xdr:row>
          <xdr:rowOff>76200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35169</xdr:colOff>
      <xdr:row>76</xdr:row>
      <xdr:rowOff>5862</xdr:rowOff>
    </xdr:from>
    <xdr:to>
      <xdr:col>28</xdr:col>
      <xdr:colOff>96673</xdr:colOff>
      <xdr:row>78</xdr:row>
      <xdr:rowOff>172895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575538" y="10697308"/>
          <a:ext cx="1542422" cy="4328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56</xdr:row>
          <xdr:rowOff>30480</xdr:rowOff>
        </xdr:from>
        <xdr:to>
          <xdr:col>11</xdr:col>
          <xdr:colOff>22860</xdr:colOff>
          <xdr:row>57</xdr:row>
          <xdr:rowOff>121920</xdr:rowOff>
        </xdr:to>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56</xdr:row>
          <xdr:rowOff>30480</xdr:rowOff>
        </xdr:from>
        <xdr:to>
          <xdr:col>27</xdr:col>
          <xdr:colOff>91440</xdr:colOff>
          <xdr:row>58</xdr:row>
          <xdr:rowOff>15240</xdr:rowOff>
        </xdr:to>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56</xdr:row>
          <xdr:rowOff>30480</xdr:rowOff>
        </xdr:from>
        <xdr:to>
          <xdr:col>26</xdr:col>
          <xdr:colOff>121920</xdr:colOff>
          <xdr:row>57</xdr:row>
          <xdr:rowOff>121920</xdr:rowOff>
        </xdr:to>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44</xdr:row>
          <xdr:rowOff>60960</xdr:rowOff>
        </xdr:from>
        <xdr:to>
          <xdr:col>6</xdr:col>
          <xdr:colOff>38100</xdr:colOff>
          <xdr:row>45</xdr:row>
          <xdr:rowOff>76200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137160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30480</xdr:rowOff>
        </xdr:from>
        <xdr:to>
          <xdr:col>17</xdr:col>
          <xdr:colOff>15240</xdr:colOff>
          <xdr:row>34</xdr:row>
          <xdr:rowOff>137160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30480</xdr:colOff>
          <xdr:row>42</xdr:row>
          <xdr:rowOff>121920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152400</xdr:colOff>
          <xdr:row>42</xdr:row>
          <xdr:rowOff>114300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30480</xdr:rowOff>
        </xdr:from>
        <xdr:to>
          <xdr:col>11</xdr:col>
          <xdr:colOff>0</xdr:colOff>
          <xdr:row>59</xdr:row>
          <xdr:rowOff>114300</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58</xdr:row>
          <xdr:rowOff>45720</xdr:rowOff>
        </xdr:from>
        <xdr:to>
          <xdr:col>26</xdr:col>
          <xdr:colOff>121920</xdr:colOff>
          <xdr:row>59</xdr:row>
          <xdr:rowOff>121920</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xdr:row>
          <xdr:rowOff>0</xdr:rowOff>
        </xdr:from>
        <xdr:to>
          <xdr:col>27</xdr:col>
          <xdr:colOff>129540</xdr:colOff>
          <xdr:row>60</xdr:row>
          <xdr:rowOff>22860</xdr:rowOff>
        </xdr:to>
        <xdr:sp macro="" textlink="">
          <xdr:nvSpPr>
            <xdr:cNvPr id="7179" name="Group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0</xdr:rowOff>
        </xdr:from>
        <xdr:to>
          <xdr:col>31</xdr:col>
          <xdr:colOff>137160</xdr:colOff>
          <xdr:row>72</xdr:row>
          <xdr:rowOff>45720</xdr:rowOff>
        </xdr:to>
        <xdr:sp macro="" textlink="">
          <xdr:nvSpPr>
            <xdr:cNvPr id="7180" name="Group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69</xdr:row>
          <xdr:rowOff>0</xdr:rowOff>
        </xdr:from>
        <xdr:to>
          <xdr:col>38</xdr:col>
          <xdr:colOff>99060</xdr:colOff>
          <xdr:row>71</xdr:row>
          <xdr:rowOff>60960</xdr:rowOff>
        </xdr:to>
        <xdr:sp macro="" textlink="">
          <xdr:nvSpPr>
            <xdr:cNvPr id="7181" name="Group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69</xdr:row>
          <xdr:rowOff>0</xdr:rowOff>
        </xdr:from>
        <xdr:to>
          <xdr:col>38</xdr:col>
          <xdr:colOff>7620</xdr:colOff>
          <xdr:row>71</xdr:row>
          <xdr:rowOff>83820</xdr:rowOff>
        </xdr:to>
        <xdr:sp macro="" textlink="">
          <xdr:nvSpPr>
            <xdr:cNvPr id="7182" name="Group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106680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106680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0</xdr:rowOff>
        </xdr:to>
        <xdr:sp macro="" textlink="">
          <xdr:nvSpPr>
            <xdr:cNvPr id="7185" name="Group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75</xdr:row>
      <xdr:rowOff>137905</xdr:rowOff>
    </xdr:from>
    <xdr:ext cx="2282933" cy="492443"/>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5042535" y="1068398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5</xdr:col>
          <xdr:colOff>0</xdr:colOff>
          <xdr:row>52</xdr:row>
          <xdr:rowOff>60960</xdr:rowOff>
        </xdr:from>
        <xdr:to>
          <xdr:col>6</xdr:col>
          <xdr:colOff>38100</xdr:colOff>
          <xdr:row>53</xdr:row>
          <xdr:rowOff>76200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60960</xdr:rowOff>
        </xdr:from>
        <xdr:to>
          <xdr:col>19</xdr:col>
          <xdr:colOff>45720</xdr:colOff>
          <xdr:row>53</xdr:row>
          <xdr:rowOff>76200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60960</xdr:rowOff>
        </xdr:from>
        <xdr:to>
          <xdr:col>17</xdr:col>
          <xdr:colOff>45720</xdr:colOff>
          <xdr:row>51</xdr:row>
          <xdr:rowOff>76200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60960</xdr:rowOff>
        </xdr:from>
        <xdr:to>
          <xdr:col>28</xdr:col>
          <xdr:colOff>22860</xdr:colOff>
          <xdr:row>51</xdr:row>
          <xdr:rowOff>76200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60960</xdr:rowOff>
        </xdr:from>
        <xdr:to>
          <xdr:col>6</xdr:col>
          <xdr:colOff>38100</xdr:colOff>
          <xdr:row>51</xdr:row>
          <xdr:rowOff>76200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60960</xdr:rowOff>
        </xdr:from>
        <xdr:to>
          <xdr:col>28</xdr:col>
          <xdr:colOff>22860</xdr:colOff>
          <xdr:row>49</xdr:row>
          <xdr:rowOff>76200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60960</xdr:rowOff>
        </xdr:from>
        <xdr:to>
          <xdr:col>17</xdr:col>
          <xdr:colOff>45720</xdr:colOff>
          <xdr:row>49</xdr:row>
          <xdr:rowOff>76200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60960</xdr:rowOff>
        </xdr:from>
        <xdr:to>
          <xdr:col>24</xdr:col>
          <xdr:colOff>45720</xdr:colOff>
          <xdr:row>47</xdr:row>
          <xdr:rowOff>76200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60960</xdr:rowOff>
        </xdr:from>
        <xdr:to>
          <xdr:col>6</xdr:col>
          <xdr:colOff>38100</xdr:colOff>
          <xdr:row>49</xdr:row>
          <xdr:rowOff>76200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60960</xdr:rowOff>
        </xdr:from>
        <xdr:to>
          <xdr:col>6</xdr:col>
          <xdr:colOff>38100</xdr:colOff>
          <xdr:row>47</xdr:row>
          <xdr:rowOff>76200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60960</xdr:rowOff>
        </xdr:from>
        <xdr:to>
          <xdr:col>24</xdr:col>
          <xdr:colOff>45720</xdr:colOff>
          <xdr:row>45</xdr:row>
          <xdr:rowOff>76200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35169</xdr:colOff>
      <xdr:row>76</xdr:row>
      <xdr:rowOff>5862</xdr:rowOff>
    </xdr:from>
    <xdr:to>
      <xdr:col>28</xdr:col>
      <xdr:colOff>96673</xdr:colOff>
      <xdr:row>78</xdr:row>
      <xdr:rowOff>172895</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
        <a:stretch>
          <a:fillRect/>
        </a:stretch>
      </xdr:blipFill>
      <xdr:spPr>
        <a:xfrm>
          <a:off x="3547989" y="10689102"/>
          <a:ext cx="1524544" cy="44135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56</xdr:row>
          <xdr:rowOff>30480</xdr:rowOff>
        </xdr:from>
        <xdr:to>
          <xdr:col>11</xdr:col>
          <xdr:colOff>22860</xdr:colOff>
          <xdr:row>57</xdr:row>
          <xdr:rowOff>121920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56</xdr:row>
          <xdr:rowOff>30480</xdr:rowOff>
        </xdr:from>
        <xdr:to>
          <xdr:col>27</xdr:col>
          <xdr:colOff>91440</xdr:colOff>
          <xdr:row>58</xdr:row>
          <xdr:rowOff>15240</xdr:rowOff>
        </xdr:to>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56</xdr:row>
          <xdr:rowOff>30480</xdr:rowOff>
        </xdr:from>
        <xdr:to>
          <xdr:col>26</xdr:col>
          <xdr:colOff>121920</xdr:colOff>
          <xdr:row>57</xdr:row>
          <xdr:rowOff>121920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49237</xdr:colOff>
      <xdr:row>49</xdr:row>
      <xdr:rowOff>17585</xdr:rowOff>
    </xdr:from>
    <xdr:to>
      <xdr:col>46</xdr:col>
      <xdr:colOff>466725</xdr:colOff>
      <xdr:row>52</xdr:row>
      <xdr:rowOff>60374</xdr:rowOff>
    </xdr:to>
    <xdr:sp macro="" textlink="">
      <xdr:nvSpPr>
        <xdr:cNvPr id="35" name="吹き出し: 角を丸めた四角形 34">
          <a:extLst>
            <a:ext uri="{FF2B5EF4-FFF2-40B4-BE49-F238E27FC236}">
              <a16:creationId xmlns:a16="http://schemas.microsoft.com/office/drawing/2014/main" id="{00000000-0008-0000-0200-000023000000}"/>
            </a:ext>
          </a:extLst>
        </xdr:cNvPr>
        <xdr:cNvSpPr/>
      </xdr:nvSpPr>
      <xdr:spPr>
        <a:xfrm>
          <a:off x="7469212" y="6894635"/>
          <a:ext cx="3513113" cy="442839"/>
        </a:xfrm>
        <a:prstGeom prst="wedgeRoundRectCallout">
          <a:avLst>
            <a:gd name="adj1" fmla="val -69427"/>
            <a:gd name="adj2" fmla="val -5234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必要な試験項目すべてにチェックを入れてください。</a:t>
          </a:r>
        </a:p>
      </xdr:txBody>
    </xdr:sp>
    <xdr:clientData/>
  </xdr:twoCellAnchor>
  <xdr:twoCellAnchor>
    <xdr:from>
      <xdr:col>14</xdr:col>
      <xdr:colOff>99060</xdr:colOff>
      <xdr:row>4</xdr:row>
      <xdr:rowOff>45720</xdr:rowOff>
    </xdr:from>
    <xdr:to>
      <xdr:col>28</xdr:col>
      <xdr:colOff>171450</xdr:colOff>
      <xdr:row>10</xdr:row>
      <xdr:rowOff>15240</xdr:rowOff>
    </xdr:to>
    <xdr:sp macro="" textlink="">
      <xdr:nvSpPr>
        <xdr:cNvPr id="38" name="吹き出し: 角を丸めた四角形 37">
          <a:extLst>
            <a:ext uri="{FF2B5EF4-FFF2-40B4-BE49-F238E27FC236}">
              <a16:creationId xmlns:a16="http://schemas.microsoft.com/office/drawing/2014/main" id="{00000000-0008-0000-0200-000026000000}"/>
            </a:ext>
          </a:extLst>
        </xdr:cNvPr>
        <xdr:cNvSpPr/>
      </xdr:nvSpPr>
      <xdr:spPr>
        <a:xfrm>
          <a:off x="2575560" y="579120"/>
          <a:ext cx="2571750" cy="70104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31</xdr:col>
      <xdr:colOff>30480</xdr:colOff>
      <xdr:row>12</xdr:row>
      <xdr:rowOff>144780</xdr:rowOff>
    </xdr:from>
    <xdr:to>
      <xdr:col>40</xdr:col>
      <xdr:colOff>382905</xdr:colOff>
      <xdr:row>19</xdr:row>
      <xdr:rowOff>19050</xdr:rowOff>
    </xdr:to>
    <xdr:sp macro="" textlink="">
      <xdr:nvSpPr>
        <xdr:cNvPr id="39" name="吹き出し: 角を丸めた四角形 38">
          <a:extLst>
            <a:ext uri="{FF2B5EF4-FFF2-40B4-BE49-F238E27FC236}">
              <a16:creationId xmlns:a16="http://schemas.microsoft.com/office/drawing/2014/main" id="{00000000-0008-0000-0200-000027000000}"/>
            </a:ext>
          </a:extLst>
        </xdr:cNvPr>
        <xdr:cNvSpPr/>
      </xdr:nvSpPr>
      <xdr:spPr>
        <a:xfrm>
          <a:off x="5600700" y="1623060"/>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31</xdr:col>
      <xdr:colOff>15240</xdr:colOff>
      <xdr:row>20</xdr:row>
      <xdr:rowOff>160020</xdr:rowOff>
    </xdr:from>
    <xdr:to>
      <xdr:col>43</xdr:col>
      <xdr:colOff>85725</xdr:colOff>
      <xdr:row>26</xdr:row>
      <xdr:rowOff>144779</xdr:rowOff>
    </xdr:to>
    <xdr:sp macro="" textlink="">
      <xdr:nvSpPr>
        <xdr:cNvPr id="40" name="吹き出し: 角を丸めた四角形 39">
          <a:extLst>
            <a:ext uri="{FF2B5EF4-FFF2-40B4-BE49-F238E27FC236}">
              <a16:creationId xmlns:a16="http://schemas.microsoft.com/office/drawing/2014/main" id="{00000000-0008-0000-0200-000028000000}"/>
            </a:ext>
          </a:extLst>
        </xdr:cNvPr>
        <xdr:cNvSpPr/>
      </xdr:nvSpPr>
      <xdr:spPr>
        <a:xfrm>
          <a:off x="5585460" y="2857500"/>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40</xdr:col>
      <xdr:colOff>15240</xdr:colOff>
      <xdr:row>27</xdr:row>
      <xdr:rowOff>91440</xdr:rowOff>
    </xdr:from>
    <xdr:to>
      <xdr:col>46</xdr:col>
      <xdr:colOff>281940</xdr:colOff>
      <xdr:row>34</xdr:row>
      <xdr:rowOff>17145</xdr:rowOff>
    </xdr:to>
    <xdr:sp macro="" textlink="">
      <xdr:nvSpPr>
        <xdr:cNvPr id="41" name="吹き出し: 角を丸めた四角形 40">
          <a:extLst>
            <a:ext uri="{FF2B5EF4-FFF2-40B4-BE49-F238E27FC236}">
              <a16:creationId xmlns:a16="http://schemas.microsoft.com/office/drawing/2014/main" id="{00000000-0008-0000-0200-000029000000}"/>
            </a:ext>
          </a:extLst>
        </xdr:cNvPr>
        <xdr:cNvSpPr/>
      </xdr:nvSpPr>
      <xdr:spPr>
        <a:xfrm>
          <a:off x="7435215" y="3901440"/>
          <a:ext cx="3362325" cy="887730"/>
        </a:xfrm>
        <a:prstGeom prst="wedgeRoundRectCallout">
          <a:avLst>
            <a:gd name="adj1" fmla="val -136606"/>
            <a:gd name="adj2" fmla="val 4766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試験の目的：</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試験以外の場合は品性・性能確認をお選びください。その場合、</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報告書の発行となります。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26</xdr:col>
      <xdr:colOff>76200</xdr:colOff>
      <xdr:row>60</xdr:row>
      <xdr:rowOff>68580</xdr:rowOff>
    </xdr:from>
    <xdr:to>
      <xdr:col>41</xdr:col>
      <xdr:colOff>243841</xdr:colOff>
      <xdr:row>68</xdr:row>
      <xdr:rowOff>40006</xdr:rowOff>
    </xdr:to>
    <xdr:sp macro="" textlink="">
      <xdr:nvSpPr>
        <xdr:cNvPr id="42" name="吹き出し: 角を丸めた四角形 41">
          <a:extLst>
            <a:ext uri="{FF2B5EF4-FFF2-40B4-BE49-F238E27FC236}">
              <a16:creationId xmlns:a16="http://schemas.microsoft.com/office/drawing/2014/main" id="{00000000-0008-0000-0200-00002A000000}"/>
            </a:ext>
          </a:extLst>
        </xdr:cNvPr>
        <xdr:cNvSpPr/>
      </xdr:nvSpPr>
      <xdr:spPr>
        <a:xfrm>
          <a:off x="4655820" y="8519160"/>
          <a:ext cx="3451861" cy="1167766"/>
        </a:xfrm>
        <a:prstGeom prst="wedgeRoundRectCallout">
          <a:avLst>
            <a:gd name="adj1" fmla="val -65417"/>
            <a:gd name="adj2" fmla="val -5722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28575</xdr:colOff>
      <xdr:row>34</xdr:row>
      <xdr:rowOff>129540</xdr:rowOff>
    </xdr:from>
    <xdr:to>
      <xdr:col>46</xdr:col>
      <xdr:colOff>459105</xdr:colOff>
      <xdr:row>46</xdr:row>
      <xdr:rowOff>40006</xdr:rowOff>
    </xdr:to>
    <xdr:sp macro="" textlink="">
      <xdr:nvSpPr>
        <xdr:cNvPr id="43" name="吹き出し: 角を丸めた四角形 42">
          <a:extLst>
            <a:ext uri="{FF2B5EF4-FFF2-40B4-BE49-F238E27FC236}">
              <a16:creationId xmlns:a16="http://schemas.microsoft.com/office/drawing/2014/main" id="{00000000-0008-0000-0200-00002B000000}"/>
            </a:ext>
          </a:extLst>
        </xdr:cNvPr>
        <xdr:cNvSpPr/>
      </xdr:nvSpPr>
      <xdr:spPr>
        <a:xfrm>
          <a:off x="7448550" y="4901565"/>
          <a:ext cx="3526155" cy="1615441"/>
        </a:xfrm>
        <a:prstGeom prst="wedgeRoundRectCallout">
          <a:avLst>
            <a:gd name="adj1" fmla="val -60926"/>
            <a:gd name="adj2" fmla="val 1306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40</xdr:col>
      <xdr:colOff>36195</xdr:colOff>
      <xdr:row>52</xdr:row>
      <xdr:rowOff>91440</xdr:rowOff>
    </xdr:from>
    <xdr:to>
      <xdr:col>46</xdr:col>
      <xdr:colOff>379096</xdr:colOff>
      <xdr:row>60</xdr:row>
      <xdr:rowOff>16897</xdr:rowOff>
    </xdr:to>
    <xdr:sp macro="" textlink="">
      <xdr:nvSpPr>
        <xdr:cNvPr id="44" name="吹き出し: 角を丸めた四角形 43">
          <a:extLst>
            <a:ext uri="{FF2B5EF4-FFF2-40B4-BE49-F238E27FC236}">
              <a16:creationId xmlns:a16="http://schemas.microsoft.com/office/drawing/2014/main" id="{00000000-0008-0000-0200-00002C000000}"/>
            </a:ext>
          </a:extLst>
        </xdr:cNvPr>
        <xdr:cNvSpPr/>
      </xdr:nvSpPr>
      <xdr:spPr>
        <a:xfrm>
          <a:off x="7456170" y="7368540"/>
          <a:ext cx="3438526" cy="1125607"/>
        </a:xfrm>
        <a:prstGeom prst="wedgeRoundRectCallout">
          <a:avLst>
            <a:gd name="adj1" fmla="val -116286"/>
            <a:gd name="adj2" fmla="val 94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有：発行希望日がある場合は入力してください。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希望日に発行をお約束するものではありません。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7</xdr:col>
      <xdr:colOff>53340</xdr:colOff>
      <xdr:row>9</xdr:row>
      <xdr:rowOff>72390</xdr:rowOff>
    </xdr:from>
    <xdr:to>
      <xdr:col>12</xdr:col>
      <xdr:colOff>21590</xdr:colOff>
      <xdr:row>11</xdr:row>
      <xdr:rowOff>34369</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1310640" y="1224915"/>
          <a:ext cx="825500" cy="23820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twoCellAnchor>
    <xdr:from>
      <xdr:col>2</xdr:col>
      <xdr:colOff>0</xdr:colOff>
      <xdr:row>9</xdr:row>
      <xdr:rowOff>53340</xdr:rowOff>
    </xdr:from>
    <xdr:to>
      <xdr:col>7</xdr:col>
      <xdr:colOff>15876</xdr:colOff>
      <xdr:row>11</xdr:row>
      <xdr:rowOff>26749</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438150" y="1205865"/>
          <a:ext cx="835026" cy="24963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18</xdr:col>
      <xdr:colOff>414636</xdr:colOff>
      <xdr:row>37</xdr:row>
      <xdr:rowOff>132750</xdr:rowOff>
    </xdr:to>
    <xdr:pic>
      <xdr:nvPicPr>
        <xdr:cNvPr id="2" name="図 1">
          <a:extLst>
            <a:ext uri="{FF2B5EF4-FFF2-40B4-BE49-F238E27FC236}">
              <a16:creationId xmlns:a16="http://schemas.microsoft.com/office/drawing/2014/main" id="{9FAD40ED-ADFD-61E9-E7E3-22D406056EE8}"/>
            </a:ext>
          </a:extLst>
        </xdr:cNvPr>
        <xdr:cNvPicPr>
          <a:picLocks noChangeAspect="1"/>
        </xdr:cNvPicPr>
      </xdr:nvPicPr>
      <xdr:blipFill>
        <a:blip xmlns:r="http://schemas.openxmlformats.org/officeDocument/2006/relationships" r:embed="rId1"/>
        <a:stretch>
          <a:fillRect/>
        </a:stretch>
      </xdr:blipFill>
      <xdr:spPr>
        <a:xfrm>
          <a:off x="1" y="0"/>
          <a:ext cx="9158585" cy="64764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8"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9"/>
  <sheetViews>
    <sheetView showGridLines="0" zoomScale="98" zoomScaleNormal="98"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30" customFormat="1" ht="11.25" customHeight="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row>
    <row r="3" spans="2:40" s="30" customFormat="1" ht="9.75" customHeight="1">
      <c r="B3" s="31"/>
      <c r="C3" s="221" t="s">
        <v>50</v>
      </c>
      <c r="D3" s="221"/>
      <c r="E3" s="221"/>
      <c r="F3" s="221"/>
      <c r="G3" s="221"/>
      <c r="H3" s="221"/>
      <c r="I3" s="221"/>
      <c r="J3" s="221"/>
      <c r="K3" s="221"/>
      <c r="L3" s="221"/>
      <c r="M3" s="221"/>
      <c r="N3" s="221"/>
      <c r="O3" s="221"/>
      <c r="P3" s="221"/>
      <c r="Q3" s="221"/>
      <c r="R3" s="221"/>
      <c r="S3" s="32"/>
      <c r="T3" s="59"/>
      <c r="U3" s="238" t="s">
        <v>91</v>
      </c>
      <c r="V3" s="238"/>
      <c r="W3" s="238"/>
      <c r="X3" s="239" t="s">
        <v>92</v>
      </c>
      <c r="Y3" s="239"/>
      <c r="Z3" s="234"/>
      <c r="AA3" s="234"/>
      <c r="AB3" s="222"/>
      <c r="AC3" s="242"/>
      <c r="AD3" s="242"/>
      <c r="AE3" s="242"/>
      <c r="AF3" s="245" t="s">
        <v>0</v>
      </c>
      <c r="AG3" s="246"/>
      <c r="AH3" s="224"/>
      <c r="AI3" s="225"/>
      <c r="AJ3" s="225"/>
      <c r="AK3" s="225"/>
      <c r="AL3" s="225"/>
      <c r="AM3" s="226"/>
      <c r="AN3" s="31"/>
    </row>
    <row r="4" spans="2:40" s="30" customFormat="1" ht="9.75" customHeight="1">
      <c r="B4" s="31"/>
      <c r="C4" s="221"/>
      <c r="D4" s="221"/>
      <c r="E4" s="221"/>
      <c r="F4" s="221"/>
      <c r="G4" s="221"/>
      <c r="H4" s="221"/>
      <c r="I4" s="221"/>
      <c r="J4" s="221"/>
      <c r="K4" s="221"/>
      <c r="L4" s="221"/>
      <c r="M4" s="221"/>
      <c r="N4" s="221"/>
      <c r="O4" s="221"/>
      <c r="P4" s="221"/>
      <c r="Q4" s="221"/>
      <c r="R4" s="221"/>
      <c r="S4" s="32"/>
      <c r="T4" s="59"/>
      <c r="U4" s="238"/>
      <c r="V4" s="238"/>
      <c r="W4" s="238"/>
      <c r="X4" s="240"/>
      <c r="Y4" s="240"/>
      <c r="Z4" s="235"/>
      <c r="AA4" s="235"/>
      <c r="AB4" s="223"/>
      <c r="AC4" s="243"/>
      <c r="AD4" s="243"/>
      <c r="AE4" s="243"/>
      <c r="AF4" s="247"/>
      <c r="AG4" s="248"/>
      <c r="AH4" s="227"/>
      <c r="AI4" s="228"/>
      <c r="AJ4" s="228"/>
      <c r="AK4" s="228"/>
      <c r="AL4" s="228"/>
      <c r="AM4" s="229"/>
      <c r="AN4" s="31"/>
    </row>
    <row r="5" spans="2:40" s="30" customFormat="1" ht="9.75" customHeight="1">
      <c r="B5" s="31"/>
      <c r="C5" s="33" t="s">
        <v>51</v>
      </c>
      <c r="D5" s="33"/>
      <c r="E5" s="33"/>
      <c r="F5" s="33"/>
      <c r="G5" s="33"/>
      <c r="H5" s="33"/>
      <c r="I5" s="33"/>
      <c r="J5" s="33"/>
      <c r="K5" s="33"/>
      <c r="L5" s="33"/>
      <c r="M5" s="33"/>
      <c r="N5" s="33"/>
      <c r="O5" s="33"/>
      <c r="P5" s="33"/>
      <c r="Q5" s="33"/>
      <c r="R5" s="33"/>
      <c r="S5" s="32"/>
      <c r="T5" s="59"/>
      <c r="U5" s="238"/>
      <c r="V5" s="238"/>
      <c r="W5" s="238"/>
      <c r="X5" s="240"/>
      <c r="Y5" s="240"/>
      <c r="Z5" s="235"/>
      <c r="AA5" s="235"/>
      <c r="AB5" s="223"/>
      <c r="AC5" s="243"/>
      <c r="AD5" s="243"/>
      <c r="AE5" s="243"/>
      <c r="AF5" s="247"/>
      <c r="AG5" s="248"/>
      <c r="AH5" s="227"/>
      <c r="AI5" s="228"/>
      <c r="AJ5" s="228"/>
      <c r="AK5" s="228"/>
      <c r="AL5" s="228"/>
      <c r="AM5" s="229"/>
      <c r="AN5" s="31"/>
    </row>
    <row r="6" spans="2:40" s="30" customFormat="1" ht="9.75" customHeight="1">
      <c r="B6" s="31"/>
      <c r="C6" s="33"/>
      <c r="D6" s="33"/>
      <c r="E6" s="33"/>
      <c r="F6" s="33"/>
      <c r="G6" s="33"/>
      <c r="H6" s="33"/>
      <c r="I6" s="33"/>
      <c r="J6" s="33"/>
      <c r="K6" s="33"/>
      <c r="L6" s="33"/>
      <c r="M6" s="33"/>
      <c r="N6" s="33"/>
      <c r="O6" s="33"/>
      <c r="P6" s="33"/>
      <c r="Q6" s="31"/>
      <c r="R6" s="31"/>
      <c r="S6" s="32"/>
      <c r="T6" s="59"/>
      <c r="U6" s="238"/>
      <c r="V6" s="238"/>
      <c r="W6" s="238"/>
      <c r="X6" s="241"/>
      <c r="Y6" s="241"/>
      <c r="Z6" s="236"/>
      <c r="AA6" s="236"/>
      <c r="AB6" s="223"/>
      <c r="AC6" s="244"/>
      <c r="AD6" s="244"/>
      <c r="AE6" s="244"/>
      <c r="AF6" s="249"/>
      <c r="AG6" s="250"/>
      <c r="AH6" s="227"/>
      <c r="AI6" s="228"/>
      <c r="AJ6" s="228"/>
      <c r="AK6" s="228"/>
      <c r="AL6" s="228"/>
      <c r="AM6" s="229"/>
      <c r="AN6" s="31"/>
    </row>
    <row r="7" spans="2:40" s="30" customFormat="1" ht="9.75" customHeight="1">
      <c r="B7" s="31"/>
      <c r="C7" s="34" t="s">
        <v>95</v>
      </c>
      <c r="D7" s="33"/>
      <c r="E7" s="33"/>
      <c r="F7" s="33"/>
      <c r="G7" s="33"/>
      <c r="H7" s="33"/>
      <c r="I7" s="33"/>
      <c r="J7" s="33"/>
      <c r="K7" s="33"/>
      <c r="L7" s="33"/>
      <c r="M7" s="33"/>
      <c r="N7" s="33"/>
      <c r="O7" s="33"/>
      <c r="P7" s="33"/>
      <c r="Q7" s="33"/>
      <c r="R7" s="33"/>
      <c r="S7" s="36"/>
      <c r="T7" s="59"/>
      <c r="U7" s="251" t="s">
        <v>1</v>
      </c>
      <c r="V7" s="251"/>
      <c r="W7" s="251"/>
      <c r="X7" s="252"/>
      <c r="Y7" s="253"/>
      <c r="Z7" s="253"/>
      <c r="AA7" s="253"/>
      <c r="AB7" s="253"/>
      <c r="AC7" s="253"/>
      <c r="AD7" s="253"/>
      <c r="AE7" s="253"/>
      <c r="AF7" s="253"/>
      <c r="AG7" s="254"/>
      <c r="AH7" s="227"/>
      <c r="AI7" s="228"/>
      <c r="AJ7" s="228"/>
      <c r="AK7" s="228"/>
      <c r="AL7" s="228"/>
      <c r="AM7" s="229"/>
      <c r="AN7" s="31"/>
    </row>
    <row r="8" spans="2:40" s="30" customFormat="1" ht="9.75" customHeight="1">
      <c r="B8" s="31"/>
      <c r="C8" s="35" t="s">
        <v>2</v>
      </c>
      <c r="D8" s="34"/>
      <c r="E8" s="34"/>
      <c r="F8" s="34"/>
      <c r="G8" s="34"/>
      <c r="H8" s="34"/>
      <c r="I8" s="34"/>
      <c r="J8" s="34"/>
      <c r="K8" s="34"/>
      <c r="L8" s="34"/>
      <c r="M8" s="34"/>
      <c r="N8" s="34"/>
      <c r="O8" s="34"/>
      <c r="P8" s="34"/>
      <c r="Q8" s="34"/>
      <c r="R8" s="34"/>
      <c r="S8" s="36"/>
      <c r="T8" s="59"/>
      <c r="U8" s="251"/>
      <c r="V8" s="251"/>
      <c r="W8" s="251"/>
      <c r="X8" s="255"/>
      <c r="Y8" s="256"/>
      <c r="Z8" s="256"/>
      <c r="AA8" s="256"/>
      <c r="AB8" s="256"/>
      <c r="AC8" s="256"/>
      <c r="AD8" s="256"/>
      <c r="AE8" s="256"/>
      <c r="AF8" s="256"/>
      <c r="AG8" s="257"/>
      <c r="AH8" s="227"/>
      <c r="AI8" s="228"/>
      <c r="AJ8" s="228"/>
      <c r="AK8" s="228"/>
      <c r="AL8" s="228"/>
      <c r="AM8" s="229"/>
      <c r="AN8" s="31"/>
    </row>
    <row r="9" spans="2:40" s="30" customFormat="1" ht="9.75" customHeight="1">
      <c r="B9" s="31"/>
      <c r="C9" s="29" t="s">
        <v>3</v>
      </c>
      <c r="D9" s="34"/>
      <c r="E9" s="34"/>
      <c r="F9" s="34"/>
      <c r="G9" s="34"/>
      <c r="H9" s="34"/>
      <c r="I9" s="34"/>
      <c r="J9" s="34"/>
      <c r="K9" s="34"/>
      <c r="L9" s="34"/>
      <c r="M9" s="34"/>
      <c r="N9" s="34"/>
      <c r="O9" s="34"/>
      <c r="P9" s="34"/>
      <c r="Q9" s="34"/>
      <c r="R9" s="34"/>
      <c r="S9" s="36"/>
      <c r="T9" s="59"/>
      <c r="U9" s="251"/>
      <c r="V9" s="251"/>
      <c r="W9" s="251"/>
      <c r="X9" s="255"/>
      <c r="Y9" s="256"/>
      <c r="Z9" s="256"/>
      <c r="AA9" s="256"/>
      <c r="AB9" s="256"/>
      <c r="AC9" s="256"/>
      <c r="AD9" s="256"/>
      <c r="AE9" s="256"/>
      <c r="AF9" s="256"/>
      <c r="AG9" s="257"/>
      <c r="AH9" s="227"/>
      <c r="AI9" s="228"/>
      <c r="AJ9" s="228"/>
      <c r="AK9" s="228"/>
      <c r="AL9" s="228"/>
      <c r="AM9" s="229"/>
      <c r="AN9" s="31"/>
    </row>
    <row r="10" spans="2:40" s="30" customFormat="1" ht="9.75" customHeight="1">
      <c r="B10" s="31"/>
      <c r="C10" s="29"/>
      <c r="D10" s="29"/>
      <c r="E10" s="29"/>
      <c r="F10" s="29"/>
      <c r="G10" s="29"/>
      <c r="H10" s="29"/>
      <c r="I10" s="29"/>
      <c r="J10" s="29"/>
      <c r="K10" s="29"/>
      <c r="L10" s="29"/>
      <c r="M10" s="233" t="str">
        <f>データ取込!B22</f>
        <v>未記入あり</v>
      </c>
      <c r="N10" s="233"/>
      <c r="O10" s="233"/>
      <c r="P10" s="233"/>
      <c r="Q10" s="233"/>
      <c r="R10" s="233"/>
      <c r="S10" s="36"/>
      <c r="T10" s="59"/>
      <c r="U10" s="251"/>
      <c r="V10" s="251"/>
      <c r="W10" s="251"/>
      <c r="X10" s="258"/>
      <c r="Y10" s="259"/>
      <c r="Z10" s="259"/>
      <c r="AA10" s="259"/>
      <c r="AB10" s="259"/>
      <c r="AC10" s="259"/>
      <c r="AD10" s="259"/>
      <c r="AE10" s="259"/>
      <c r="AF10" s="259"/>
      <c r="AG10" s="260"/>
      <c r="AH10" s="230"/>
      <c r="AI10" s="231"/>
      <c r="AJ10" s="231"/>
      <c r="AK10" s="231"/>
      <c r="AL10" s="231"/>
      <c r="AM10" s="232"/>
      <c r="AN10" s="31"/>
    </row>
    <row r="11" spans="2:40" s="30" customFormat="1" ht="12" customHeight="1">
      <c r="B11" s="31"/>
      <c r="C11" s="237"/>
      <c r="D11" s="237"/>
      <c r="E11" s="237"/>
      <c r="F11" s="237"/>
      <c r="G11" s="29"/>
      <c r="H11" s="237"/>
      <c r="I11" s="237"/>
      <c r="J11" s="237"/>
      <c r="K11" s="237"/>
      <c r="L11" s="29"/>
      <c r="M11" s="233"/>
      <c r="N11" s="233"/>
      <c r="O11" s="233"/>
      <c r="P11" s="233"/>
      <c r="Q11" s="233"/>
      <c r="R11" s="233"/>
      <c r="S11" s="36"/>
      <c r="T11" s="38"/>
      <c r="U11" s="38"/>
      <c r="V11" s="38"/>
      <c r="W11" s="58"/>
      <c r="X11" s="58"/>
      <c r="Y11" s="58"/>
      <c r="Z11" s="58"/>
      <c r="AA11" s="58"/>
      <c r="AB11" s="58"/>
      <c r="AC11" s="58"/>
      <c r="AD11" s="58"/>
      <c r="AE11" s="58"/>
      <c r="AF11" s="58"/>
      <c r="AG11" s="58"/>
      <c r="AH11" s="39"/>
      <c r="AI11" s="39"/>
      <c r="AJ11" s="39"/>
      <c r="AK11" s="39"/>
      <c r="AL11" s="39"/>
      <c r="AM11" s="39"/>
      <c r="AN11" s="31"/>
    </row>
    <row r="12" spans="2:40" s="30" customFormat="1" ht="5.25" customHeight="1">
      <c r="B12" s="31"/>
      <c r="C12" s="29"/>
      <c r="D12" s="29"/>
      <c r="E12" s="29"/>
      <c r="F12" s="29"/>
      <c r="G12" s="29"/>
      <c r="H12" s="29"/>
      <c r="I12" s="29"/>
      <c r="J12" s="29"/>
      <c r="K12" s="29"/>
      <c r="L12" s="29"/>
      <c r="M12" s="29"/>
      <c r="N12" s="29"/>
      <c r="O12" s="29"/>
      <c r="P12" s="29"/>
      <c r="Q12" s="29"/>
      <c r="R12" s="29"/>
      <c r="S12" s="36"/>
      <c r="T12" s="38"/>
      <c r="U12" s="38"/>
      <c r="V12" s="38"/>
      <c r="W12" s="37"/>
      <c r="X12" s="37"/>
      <c r="Y12" s="37"/>
      <c r="Z12" s="37"/>
      <c r="AA12" s="37"/>
      <c r="AB12" s="37"/>
      <c r="AC12" s="37"/>
      <c r="AD12" s="37"/>
      <c r="AE12" s="37"/>
      <c r="AF12" s="37"/>
      <c r="AG12" s="37"/>
      <c r="AH12" s="39"/>
      <c r="AI12" s="39"/>
      <c r="AJ12" s="39"/>
      <c r="AK12" s="39"/>
      <c r="AL12" s="39"/>
      <c r="AM12" s="39"/>
      <c r="AN12" s="31"/>
    </row>
    <row r="13" spans="2:40" ht="12" customHeight="1" thickBot="1">
      <c r="B13" s="1"/>
      <c r="C13" s="3" t="s">
        <v>48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30" customFormat="1" ht="12" customHeight="1">
      <c r="B14" s="31"/>
      <c r="C14" s="335" t="s">
        <v>21</v>
      </c>
      <c r="D14" s="336"/>
      <c r="E14" s="341" t="s">
        <v>4</v>
      </c>
      <c r="F14" s="342"/>
      <c r="G14" s="342"/>
      <c r="H14" s="343"/>
      <c r="I14" s="347" t="s">
        <v>5</v>
      </c>
      <c r="J14" s="347"/>
      <c r="K14" s="347"/>
      <c r="L14" s="348"/>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50"/>
      <c r="AN14" s="31"/>
    </row>
    <row r="15" spans="2:40" s="30" customFormat="1" ht="12" customHeight="1">
      <c r="B15" s="31"/>
      <c r="C15" s="337"/>
      <c r="D15" s="338"/>
      <c r="E15" s="344"/>
      <c r="F15" s="345"/>
      <c r="G15" s="345"/>
      <c r="H15" s="346"/>
      <c r="I15" s="317" t="s">
        <v>6</v>
      </c>
      <c r="J15" s="317"/>
      <c r="K15" s="317"/>
      <c r="L15" s="351"/>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3"/>
      <c r="AN15" s="31"/>
    </row>
    <row r="16" spans="2:40" s="30" customFormat="1" ht="12" customHeight="1">
      <c r="B16" s="31"/>
      <c r="C16" s="337"/>
      <c r="D16" s="338"/>
      <c r="E16" s="344"/>
      <c r="F16" s="345"/>
      <c r="G16" s="345"/>
      <c r="H16" s="346"/>
      <c r="I16" s="317"/>
      <c r="J16" s="317"/>
      <c r="K16" s="317"/>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3"/>
      <c r="AN16" s="31"/>
    </row>
    <row r="17" spans="2:40" s="30" customFormat="1" ht="12" customHeight="1">
      <c r="B17" s="31"/>
      <c r="C17" s="337"/>
      <c r="D17" s="338"/>
      <c r="E17" s="344"/>
      <c r="F17" s="345"/>
      <c r="G17" s="345"/>
      <c r="H17" s="346"/>
      <c r="I17" s="317"/>
      <c r="J17" s="317"/>
      <c r="K17" s="317"/>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2"/>
      <c r="AM17" s="353"/>
      <c r="AN17" s="31"/>
    </row>
    <row r="18" spans="2:40" s="30" customFormat="1" ht="12" customHeight="1">
      <c r="B18" s="31"/>
      <c r="C18" s="337"/>
      <c r="D18" s="338"/>
      <c r="E18" s="344"/>
      <c r="F18" s="345"/>
      <c r="G18" s="345"/>
      <c r="H18" s="346"/>
      <c r="I18" s="354" t="s">
        <v>7</v>
      </c>
      <c r="J18" s="354"/>
      <c r="K18" s="354"/>
      <c r="L18" s="64" t="s">
        <v>8</v>
      </c>
      <c r="M18" s="318"/>
      <c r="N18" s="318"/>
      <c r="O18" s="63" t="s">
        <v>14</v>
      </c>
      <c r="P18" s="318"/>
      <c r="Q18" s="318"/>
      <c r="R18" s="318"/>
      <c r="S18" s="61"/>
      <c r="T18" s="61"/>
      <c r="U18" s="61"/>
      <c r="V18" s="61"/>
      <c r="W18" s="61"/>
      <c r="X18" s="61"/>
      <c r="Y18" s="61"/>
      <c r="Z18" s="61"/>
      <c r="AA18" s="61"/>
      <c r="AB18" s="61"/>
      <c r="AC18" s="61"/>
      <c r="AD18" s="61"/>
      <c r="AE18" s="61"/>
      <c r="AF18" s="61"/>
      <c r="AG18" s="61"/>
      <c r="AH18" s="61"/>
      <c r="AI18" s="61"/>
      <c r="AJ18" s="61"/>
      <c r="AK18" s="61"/>
      <c r="AL18" s="61"/>
      <c r="AM18" s="62"/>
      <c r="AN18" s="31"/>
    </row>
    <row r="19" spans="2:40" s="30" customFormat="1" ht="12" customHeight="1">
      <c r="B19" s="31"/>
      <c r="C19" s="337"/>
      <c r="D19" s="338"/>
      <c r="E19" s="344"/>
      <c r="F19" s="345"/>
      <c r="G19" s="345"/>
      <c r="H19" s="346"/>
      <c r="I19" s="354"/>
      <c r="J19" s="354"/>
      <c r="K19" s="354"/>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8"/>
      <c r="AN19" s="31"/>
    </row>
    <row r="20" spans="2:40" s="30" customFormat="1" ht="12" customHeight="1">
      <c r="B20" s="31"/>
      <c r="C20" s="337"/>
      <c r="D20" s="338"/>
      <c r="E20" s="344"/>
      <c r="F20" s="345"/>
      <c r="G20" s="345"/>
      <c r="H20" s="346"/>
      <c r="I20" s="354"/>
      <c r="J20" s="355"/>
      <c r="K20" s="354"/>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3"/>
      <c r="AN20" s="31"/>
    </row>
    <row r="21" spans="2:40" s="30" customFormat="1" ht="15" customHeight="1">
      <c r="B21" s="31"/>
      <c r="C21" s="337"/>
      <c r="D21" s="338"/>
      <c r="E21" s="369" t="s">
        <v>22</v>
      </c>
      <c r="F21" s="370"/>
      <c r="G21" s="370"/>
      <c r="H21" s="371"/>
      <c r="I21" s="53"/>
      <c r="J21" s="54" t="s">
        <v>90</v>
      </c>
      <c r="K21" s="55"/>
      <c r="L21" s="53"/>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7"/>
      <c r="AN21" s="31"/>
    </row>
    <row r="22" spans="2:40" s="30" customFormat="1" ht="12" customHeight="1">
      <c r="B22" s="31"/>
      <c r="C22" s="337"/>
      <c r="D22" s="338"/>
      <c r="E22" s="369"/>
      <c r="F22" s="370"/>
      <c r="G22" s="370"/>
      <c r="H22" s="371"/>
      <c r="I22" s="354" t="s">
        <v>6</v>
      </c>
      <c r="J22" s="354"/>
      <c r="K22" s="354"/>
      <c r="L22" s="315" t="str">
        <f>IF(データ取込!D2=TRUE,IF(品質性能試験申込書!L15=0,"",品質性能試験申込書!L15),"")</f>
        <v/>
      </c>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6"/>
      <c r="AN22" s="31"/>
    </row>
    <row r="23" spans="2:40" s="30" customFormat="1" ht="12" customHeight="1">
      <c r="B23" s="31"/>
      <c r="C23" s="337"/>
      <c r="D23" s="338"/>
      <c r="E23" s="369"/>
      <c r="F23" s="370"/>
      <c r="G23" s="370"/>
      <c r="H23" s="371"/>
      <c r="I23" s="354"/>
      <c r="J23" s="354"/>
      <c r="K23" s="354"/>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6"/>
      <c r="AN23" s="31"/>
    </row>
    <row r="24" spans="2:40" s="30" customFormat="1" ht="12" customHeight="1">
      <c r="B24" s="31"/>
      <c r="C24" s="337"/>
      <c r="D24" s="338"/>
      <c r="E24" s="369"/>
      <c r="F24" s="370"/>
      <c r="G24" s="370"/>
      <c r="H24" s="371"/>
      <c r="I24" s="354"/>
      <c r="J24" s="354"/>
      <c r="K24" s="354"/>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6"/>
      <c r="AN24" s="31"/>
    </row>
    <row r="25" spans="2:40" s="30" customFormat="1" ht="12" customHeight="1">
      <c r="B25" s="31"/>
      <c r="C25" s="337"/>
      <c r="D25" s="338"/>
      <c r="E25" s="369"/>
      <c r="F25" s="370"/>
      <c r="G25" s="370"/>
      <c r="H25" s="371"/>
      <c r="I25" s="317" t="s">
        <v>7</v>
      </c>
      <c r="J25" s="317"/>
      <c r="K25" s="317"/>
      <c r="L25" s="64" t="s">
        <v>8</v>
      </c>
      <c r="M25" s="318" t="str">
        <f>IF(データ取込!D2=TRUE,IF(品質性能試験申込書!M18=0,"",品質性能試験申込書!M18),"")</f>
        <v/>
      </c>
      <c r="N25" s="318"/>
      <c r="O25" s="63" t="s">
        <v>14</v>
      </c>
      <c r="P25" s="318" t="str">
        <f>IF(データ取込!D2=TRUE,IF(品質性能試験申込書!P18=0,"",品質性能試験申込書!P18),"")</f>
        <v/>
      </c>
      <c r="Q25" s="318"/>
      <c r="R25" s="318"/>
      <c r="S25" s="61"/>
      <c r="T25" s="61"/>
      <c r="U25" s="61"/>
      <c r="V25" s="61"/>
      <c r="W25" s="61"/>
      <c r="X25" s="61"/>
      <c r="Y25" s="61"/>
      <c r="Z25" s="61"/>
      <c r="AA25" s="61"/>
      <c r="AB25" s="61"/>
      <c r="AC25" s="61"/>
      <c r="AD25" s="61"/>
      <c r="AE25" s="61"/>
      <c r="AF25" s="61"/>
      <c r="AG25" s="61"/>
      <c r="AH25" s="61"/>
      <c r="AI25" s="61"/>
      <c r="AJ25" s="61"/>
      <c r="AK25" s="61"/>
      <c r="AL25" s="61"/>
      <c r="AM25" s="62"/>
      <c r="AN25" s="31"/>
    </row>
    <row r="26" spans="2:40" s="30" customFormat="1" ht="12" customHeight="1">
      <c r="B26" s="31"/>
      <c r="C26" s="337"/>
      <c r="D26" s="338"/>
      <c r="E26" s="369"/>
      <c r="F26" s="370"/>
      <c r="G26" s="370"/>
      <c r="H26" s="371"/>
      <c r="I26" s="317"/>
      <c r="J26" s="317"/>
      <c r="K26" s="317"/>
      <c r="L26" s="319" t="str">
        <f>IF(データ取込!D2=TRUE,IF(品質性能試験申込書!L19=0,"",品質性能試験申込書!L19),"")</f>
        <v/>
      </c>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20"/>
      <c r="AN26" s="31"/>
    </row>
    <row r="27" spans="2:40" s="30" customFormat="1" ht="12" customHeight="1">
      <c r="B27" s="31"/>
      <c r="C27" s="337"/>
      <c r="D27" s="338"/>
      <c r="E27" s="369"/>
      <c r="F27" s="370"/>
      <c r="G27" s="370"/>
      <c r="H27" s="371"/>
      <c r="I27" s="317"/>
      <c r="J27" s="317"/>
      <c r="K27" s="317"/>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6"/>
      <c r="AN27" s="31"/>
    </row>
    <row r="28" spans="2:40" s="30" customFormat="1" ht="12" customHeight="1">
      <c r="B28" s="31"/>
      <c r="C28" s="337"/>
      <c r="D28" s="338"/>
      <c r="E28" s="369"/>
      <c r="F28" s="370"/>
      <c r="G28" s="370"/>
      <c r="H28" s="371"/>
      <c r="I28" s="321" t="s">
        <v>9</v>
      </c>
      <c r="J28" s="317"/>
      <c r="K28" s="317"/>
      <c r="L28" s="322"/>
      <c r="M28" s="323"/>
      <c r="N28" s="323"/>
      <c r="O28" s="323"/>
      <c r="P28" s="323"/>
      <c r="Q28" s="323"/>
      <c r="R28" s="323"/>
      <c r="S28" s="323"/>
      <c r="T28" s="323"/>
      <c r="U28" s="323"/>
      <c r="V28" s="323"/>
      <c r="W28" s="323"/>
      <c r="X28" s="323"/>
      <c r="Y28" s="324" t="s">
        <v>10</v>
      </c>
      <c r="Z28" s="325"/>
      <c r="AA28" s="326"/>
      <c r="AB28" s="327"/>
      <c r="AC28" s="327"/>
      <c r="AD28" s="327"/>
      <c r="AE28" s="327"/>
      <c r="AF28" s="327"/>
      <c r="AG28" s="327"/>
      <c r="AH28" s="327"/>
      <c r="AI28" s="327"/>
      <c r="AJ28" s="327"/>
      <c r="AK28" s="327"/>
      <c r="AL28" s="327"/>
      <c r="AM28" s="328"/>
      <c r="AN28" s="31"/>
    </row>
    <row r="29" spans="2:40" s="30" customFormat="1" ht="12" customHeight="1">
      <c r="B29" s="31"/>
      <c r="C29" s="337"/>
      <c r="D29" s="338"/>
      <c r="E29" s="369"/>
      <c r="F29" s="370"/>
      <c r="G29" s="370"/>
      <c r="H29" s="371"/>
      <c r="I29" s="317"/>
      <c r="J29" s="317"/>
      <c r="K29" s="317"/>
      <c r="L29" s="322"/>
      <c r="M29" s="323"/>
      <c r="N29" s="323"/>
      <c r="O29" s="323"/>
      <c r="P29" s="323"/>
      <c r="Q29" s="323"/>
      <c r="R29" s="323"/>
      <c r="S29" s="323"/>
      <c r="T29" s="323"/>
      <c r="U29" s="323"/>
      <c r="V29" s="323"/>
      <c r="W29" s="323"/>
      <c r="X29" s="323"/>
      <c r="Y29" s="324"/>
      <c r="Z29" s="325"/>
      <c r="AA29" s="326"/>
      <c r="AB29" s="327"/>
      <c r="AC29" s="327"/>
      <c r="AD29" s="327"/>
      <c r="AE29" s="327"/>
      <c r="AF29" s="327"/>
      <c r="AG29" s="327"/>
      <c r="AH29" s="327"/>
      <c r="AI29" s="327"/>
      <c r="AJ29" s="327"/>
      <c r="AK29" s="327"/>
      <c r="AL29" s="327"/>
      <c r="AM29" s="328"/>
      <c r="AN29" s="31"/>
    </row>
    <row r="30" spans="2:40" s="30" customFormat="1" ht="12" customHeight="1">
      <c r="B30" s="31"/>
      <c r="C30" s="337"/>
      <c r="D30" s="338"/>
      <c r="E30" s="369"/>
      <c r="F30" s="370"/>
      <c r="G30" s="370"/>
      <c r="H30" s="371"/>
      <c r="I30" s="317"/>
      <c r="J30" s="317"/>
      <c r="K30" s="317"/>
      <c r="L30" s="322"/>
      <c r="M30" s="323"/>
      <c r="N30" s="323"/>
      <c r="O30" s="323"/>
      <c r="P30" s="323"/>
      <c r="Q30" s="323"/>
      <c r="R30" s="323"/>
      <c r="S30" s="323"/>
      <c r="T30" s="323"/>
      <c r="U30" s="323"/>
      <c r="V30" s="323"/>
      <c r="W30" s="323"/>
      <c r="X30" s="323"/>
      <c r="Y30" s="324"/>
      <c r="Z30" s="325"/>
      <c r="AA30" s="326"/>
      <c r="AB30" s="327"/>
      <c r="AC30" s="327"/>
      <c r="AD30" s="327"/>
      <c r="AE30" s="327"/>
      <c r="AF30" s="327"/>
      <c r="AG30" s="327"/>
      <c r="AH30" s="327"/>
      <c r="AI30" s="327"/>
      <c r="AJ30" s="327"/>
      <c r="AK30" s="327"/>
      <c r="AL30" s="327"/>
      <c r="AM30" s="328"/>
      <c r="AN30" s="31"/>
    </row>
    <row r="31" spans="2:40" s="30" customFormat="1" ht="12" customHeight="1">
      <c r="B31" s="31"/>
      <c r="C31" s="337"/>
      <c r="D31" s="338"/>
      <c r="E31" s="369"/>
      <c r="F31" s="370"/>
      <c r="G31" s="370"/>
      <c r="H31" s="371"/>
      <c r="I31" s="271" t="s">
        <v>87</v>
      </c>
      <c r="J31" s="272"/>
      <c r="K31" s="272"/>
      <c r="L31" s="273"/>
      <c r="M31" s="273"/>
      <c r="N31" s="273"/>
      <c r="O31" s="273"/>
      <c r="P31" s="273"/>
      <c r="Q31" s="273"/>
      <c r="R31" s="275" t="s">
        <v>88</v>
      </c>
      <c r="S31" s="275"/>
      <c r="T31" s="277"/>
      <c r="U31" s="277"/>
      <c r="V31" s="277"/>
      <c r="W31" s="277"/>
      <c r="X31" s="278"/>
      <c r="Y31" s="261" t="s">
        <v>89</v>
      </c>
      <c r="Z31" s="262"/>
      <c r="AA31" s="263"/>
      <c r="AB31" s="267"/>
      <c r="AC31" s="267"/>
      <c r="AD31" s="267"/>
      <c r="AE31" s="267"/>
      <c r="AF31" s="267"/>
      <c r="AG31" s="267"/>
      <c r="AH31" s="267"/>
      <c r="AI31" s="267"/>
      <c r="AJ31" s="267"/>
      <c r="AK31" s="267"/>
      <c r="AL31" s="267"/>
      <c r="AM31" s="268"/>
      <c r="AN31" s="31"/>
    </row>
    <row r="32" spans="2:40" s="30" customFormat="1" ht="12" customHeight="1" thickBot="1">
      <c r="B32" s="31"/>
      <c r="C32" s="339"/>
      <c r="D32" s="340"/>
      <c r="E32" s="372"/>
      <c r="F32" s="373"/>
      <c r="G32" s="373"/>
      <c r="H32" s="374"/>
      <c r="I32" s="264"/>
      <c r="J32" s="265"/>
      <c r="K32" s="265"/>
      <c r="L32" s="274"/>
      <c r="M32" s="274"/>
      <c r="N32" s="274"/>
      <c r="O32" s="274"/>
      <c r="P32" s="274"/>
      <c r="Q32" s="274"/>
      <c r="R32" s="276"/>
      <c r="S32" s="276"/>
      <c r="T32" s="279"/>
      <c r="U32" s="279"/>
      <c r="V32" s="279"/>
      <c r="W32" s="279"/>
      <c r="X32" s="280"/>
      <c r="Y32" s="264"/>
      <c r="Z32" s="265"/>
      <c r="AA32" s="266"/>
      <c r="AB32" s="269"/>
      <c r="AC32" s="269"/>
      <c r="AD32" s="269"/>
      <c r="AE32" s="269"/>
      <c r="AF32" s="269"/>
      <c r="AG32" s="269"/>
      <c r="AH32" s="269"/>
      <c r="AI32" s="269"/>
      <c r="AJ32" s="269"/>
      <c r="AK32" s="269"/>
      <c r="AL32" s="269"/>
      <c r="AM32" s="270"/>
      <c r="AN32" s="31"/>
    </row>
    <row r="33" spans="2:40" ht="5.25" customHeight="1" thickBot="1">
      <c r="B33" s="1"/>
      <c r="C33" s="150"/>
      <c r="D33" s="151"/>
      <c r="E33" s="152"/>
      <c r="F33" s="152"/>
      <c r="G33" s="152"/>
      <c r="H33" s="152"/>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
    </row>
    <row r="34" spans="2:40" ht="11.4" customHeight="1">
      <c r="B34" s="1"/>
      <c r="C34" s="153" t="s">
        <v>119</v>
      </c>
      <c r="D34" s="154"/>
      <c r="E34" s="159" t="s">
        <v>23</v>
      </c>
      <c r="F34" s="159"/>
      <c r="G34" s="159"/>
      <c r="H34" s="159"/>
      <c r="I34" s="161" t="s">
        <v>12</v>
      </c>
      <c r="J34" s="5"/>
      <c r="K34" s="163" t="s">
        <v>49</v>
      </c>
      <c r="L34" s="163"/>
      <c r="M34" s="163"/>
      <c r="N34" s="163"/>
      <c r="O34" s="163"/>
      <c r="P34" s="163"/>
      <c r="Q34" s="5"/>
      <c r="R34" s="281" t="s">
        <v>77</v>
      </c>
      <c r="S34" s="281"/>
      <c r="T34" s="281"/>
      <c r="U34" s="281"/>
      <c r="V34" s="281"/>
      <c r="W34" s="5"/>
      <c r="X34" s="5"/>
      <c r="Y34" s="281"/>
      <c r="Z34" s="281"/>
      <c r="AA34" s="281"/>
      <c r="AB34" s="281"/>
      <c r="AC34" s="281"/>
      <c r="AD34" s="281"/>
      <c r="AE34" s="281"/>
      <c r="AF34" s="302"/>
      <c r="AG34" s="177" t="s">
        <v>43</v>
      </c>
      <c r="AH34" s="177"/>
      <c r="AI34" s="358"/>
      <c r="AJ34" s="358"/>
      <c r="AK34" s="358"/>
      <c r="AL34" s="358"/>
      <c r="AM34" s="165" t="s">
        <v>31</v>
      </c>
      <c r="AN34" s="1"/>
    </row>
    <row r="35" spans="2:40" ht="11.4" customHeight="1">
      <c r="B35" s="1"/>
      <c r="C35" s="155"/>
      <c r="D35" s="156"/>
      <c r="E35" s="160"/>
      <c r="F35" s="160"/>
      <c r="G35" s="160"/>
      <c r="H35" s="160"/>
      <c r="I35" s="162"/>
      <c r="J35" s="49"/>
      <c r="K35" s="164"/>
      <c r="L35" s="164"/>
      <c r="M35" s="164"/>
      <c r="N35" s="164"/>
      <c r="O35" s="164"/>
      <c r="P35" s="164"/>
      <c r="Q35" s="49"/>
      <c r="R35" s="282"/>
      <c r="S35" s="282"/>
      <c r="T35" s="282"/>
      <c r="U35" s="282"/>
      <c r="V35" s="282"/>
      <c r="W35" s="49"/>
      <c r="X35" s="49"/>
      <c r="Y35" s="303"/>
      <c r="Z35" s="303"/>
      <c r="AA35" s="303"/>
      <c r="AB35" s="303"/>
      <c r="AC35" s="303"/>
      <c r="AD35" s="303"/>
      <c r="AE35" s="303"/>
      <c r="AF35" s="304"/>
      <c r="AG35" s="178"/>
      <c r="AH35" s="178"/>
      <c r="AI35" s="359"/>
      <c r="AJ35" s="359"/>
      <c r="AK35" s="359"/>
      <c r="AL35" s="359"/>
      <c r="AM35" s="166"/>
      <c r="AN35" s="1"/>
    </row>
    <row r="36" spans="2:40" ht="11.4" customHeight="1">
      <c r="B36" s="1"/>
      <c r="C36" s="155"/>
      <c r="D36" s="156"/>
      <c r="E36" s="167" t="s">
        <v>120</v>
      </c>
      <c r="F36" s="168"/>
      <c r="G36" s="168"/>
      <c r="H36" s="168"/>
      <c r="I36" s="170" t="s">
        <v>12</v>
      </c>
      <c r="J36" s="171"/>
      <c r="K36" s="171"/>
      <c r="L36" s="171"/>
      <c r="M36" s="171"/>
      <c r="N36" s="171"/>
      <c r="O36" s="171"/>
      <c r="P36" s="171"/>
      <c r="Q36" s="171"/>
      <c r="R36" s="171"/>
      <c r="S36" s="171"/>
      <c r="T36" s="171"/>
      <c r="U36" s="171"/>
      <c r="V36" s="169" t="s">
        <v>121</v>
      </c>
      <c r="W36" s="168"/>
      <c r="X36" s="168"/>
      <c r="Y36" s="168"/>
      <c r="Z36" s="170" t="s">
        <v>12</v>
      </c>
      <c r="AA36" s="171"/>
      <c r="AB36" s="171"/>
      <c r="AC36" s="171"/>
      <c r="AD36" s="171"/>
      <c r="AE36" s="171"/>
      <c r="AF36" s="171"/>
      <c r="AG36" s="171"/>
      <c r="AH36" s="171"/>
      <c r="AI36" s="171"/>
      <c r="AJ36" s="171"/>
      <c r="AK36" s="171"/>
      <c r="AL36" s="171"/>
      <c r="AM36" s="172"/>
      <c r="AN36" s="1"/>
    </row>
    <row r="37" spans="2:40" ht="11.4" customHeight="1">
      <c r="B37" s="1"/>
      <c r="C37" s="155"/>
      <c r="D37" s="156"/>
      <c r="E37" s="169"/>
      <c r="F37" s="168"/>
      <c r="G37" s="168"/>
      <c r="H37" s="168"/>
      <c r="I37" s="170"/>
      <c r="J37" s="171"/>
      <c r="K37" s="171"/>
      <c r="L37" s="171"/>
      <c r="M37" s="171"/>
      <c r="N37" s="171"/>
      <c r="O37" s="171"/>
      <c r="P37" s="171"/>
      <c r="Q37" s="171"/>
      <c r="R37" s="171"/>
      <c r="S37" s="171"/>
      <c r="T37" s="171"/>
      <c r="U37" s="171"/>
      <c r="V37" s="169"/>
      <c r="W37" s="168"/>
      <c r="X37" s="168"/>
      <c r="Y37" s="168"/>
      <c r="Z37" s="170"/>
      <c r="AA37" s="171"/>
      <c r="AB37" s="171"/>
      <c r="AC37" s="171"/>
      <c r="AD37" s="171"/>
      <c r="AE37" s="171"/>
      <c r="AF37" s="171"/>
      <c r="AG37" s="171"/>
      <c r="AH37" s="171"/>
      <c r="AI37" s="171"/>
      <c r="AJ37" s="171"/>
      <c r="AK37" s="171"/>
      <c r="AL37" s="171"/>
      <c r="AM37" s="172"/>
      <c r="AN37" s="1"/>
    </row>
    <row r="38" spans="2:40" ht="11.4" customHeight="1">
      <c r="B38" s="1"/>
      <c r="C38" s="155"/>
      <c r="D38" s="156"/>
      <c r="E38" s="169" t="s">
        <v>122</v>
      </c>
      <c r="F38" s="168"/>
      <c r="G38" s="168"/>
      <c r="H38" s="168"/>
      <c r="I38" s="170" t="s">
        <v>12</v>
      </c>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2"/>
      <c r="AN38" s="1"/>
    </row>
    <row r="39" spans="2:40" ht="11.4" customHeight="1">
      <c r="B39" s="1"/>
      <c r="C39" s="155"/>
      <c r="D39" s="156"/>
      <c r="E39" s="169"/>
      <c r="F39" s="168"/>
      <c r="G39" s="168"/>
      <c r="H39" s="168"/>
      <c r="I39" s="170"/>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c r="AN39" s="1"/>
    </row>
    <row r="40" spans="2:40" ht="11.4" customHeight="1">
      <c r="B40" s="1"/>
      <c r="C40" s="155"/>
      <c r="D40" s="156"/>
      <c r="E40" s="169" t="s">
        <v>44</v>
      </c>
      <c r="F40" s="168"/>
      <c r="G40" s="168"/>
      <c r="H40" s="168"/>
      <c r="I40" s="170" t="s">
        <v>12</v>
      </c>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2"/>
      <c r="AN40" s="1"/>
    </row>
    <row r="41" spans="2:40" ht="11.4" customHeight="1">
      <c r="B41" s="1"/>
      <c r="C41" s="155"/>
      <c r="D41" s="156"/>
      <c r="E41" s="169"/>
      <c r="F41" s="168"/>
      <c r="G41" s="168"/>
      <c r="H41" s="168"/>
      <c r="I41" s="170"/>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2"/>
      <c r="AN41" s="1"/>
    </row>
    <row r="42" spans="2:40" ht="11.4" customHeight="1">
      <c r="B42" s="1"/>
      <c r="C42" s="155"/>
      <c r="D42" s="156"/>
      <c r="E42" s="298" t="s">
        <v>97</v>
      </c>
      <c r="F42" s="299"/>
      <c r="G42" s="299"/>
      <c r="H42" s="299"/>
      <c r="I42" s="162" t="s">
        <v>12</v>
      </c>
      <c r="J42" s="296"/>
      <c r="K42" s="296"/>
      <c r="L42" s="296"/>
      <c r="M42" s="296"/>
      <c r="N42" s="296"/>
      <c r="O42" s="296"/>
      <c r="P42" s="181" t="s">
        <v>45</v>
      </c>
      <c r="Q42" s="182"/>
      <c r="R42" s="182"/>
      <c r="S42" s="182"/>
      <c r="T42" s="179" t="s">
        <v>46</v>
      </c>
      <c r="U42" s="185"/>
      <c r="V42" s="185"/>
      <c r="W42" s="185"/>
      <c r="X42" s="185"/>
      <c r="Y42" s="185"/>
      <c r="Z42" s="185"/>
      <c r="AA42" s="185"/>
      <c r="AB42" s="189" t="s">
        <v>47</v>
      </c>
      <c r="AC42" s="190"/>
      <c r="AD42" s="190"/>
      <c r="AE42" s="179" t="s">
        <v>46</v>
      </c>
      <c r="AF42" s="18"/>
      <c r="AG42" s="173" t="s">
        <v>13</v>
      </c>
      <c r="AH42" s="50"/>
      <c r="AI42" s="51"/>
      <c r="AJ42" s="52"/>
      <c r="AK42" s="175" t="s">
        <v>25</v>
      </c>
      <c r="AL42" s="175"/>
      <c r="AM42" s="10"/>
      <c r="AN42" s="1"/>
    </row>
    <row r="43" spans="2:40" ht="11.4" customHeight="1" thickBot="1">
      <c r="B43" s="1"/>
      <c r="C43" s="157"/>
      <c r="D43" s="158"/>
      <c r="E43" s="300"/>
      <c r="F43" s="301"/>
      <c r="G43" s="301"/>
      <c r="H43" s="301"/>
      <c r="I43" s="162"/>
      <c r="J43" s="297"/>
      <c r="K43" s="297"/>
      <c r="L43" s="297"/>
      <c r="M43" s="297"/>
      <c r="N43" s="297"/>
      <c r="O43" s="297"/>
      <c r="P43" s="183"/>
      <c r="Q43" s="184"/>
      <c r="R43" s="184"/>
      <c r="S43" s="184"/>
      <c r="T43" s="180"/>
      <c r="U43" s="186"/>
      <c r="V43" s="186"/>
      <c r="W43" s="186"/>
      <c r="X43" s="186"/>
      <c r="Y43" s="186"/>
      <c r="Z43" s="186"/>
      <c r="AA43" s="186"/>
      <c r="AB43" s="191"/>
      <c r="AC43" s="192"/>
      <c r="AD43" s="192"/>
      <c r="AE43" s="180"/>
      <c r="AF43" s="6"/>
      <c r="AG43" s="174"/>
      <c r="AH43" s="7"/>
      <c r="AI43" s="8"/>
      <c r="AJ43" s="9"/>
      <c r="AK43" s="176"/>
      <c r="AL43" s="176"/>
      <c r="AM43" s="10"/>
      <c r="AN43" s="1"/>
    </row>
    <row r="44" spans="2:40" ht="12" customHeight="1" thickBot="1">
      <c r="B44" s="1"/>
      <c r="C44" s="11"/>
      <c r="D44" s="11"/>
      <c r="E44" s="12"/>
      <c r="F44" s="12"/>
      <c r="G44" s="12"/>
      <c r="H44" s="12"/>
      <c r="I44" s="13"/>
      <c r="J44" s="13"/>
      <c r="K44" s="13"/>
      <c r="L44" s="13"/>
      <c r="M44" s="13"/>
      <c r="N44" s="13"/>
      <c r="O44" s="13"/>
      <c r="P44" s="13"/>
      <c r="Q44" s="13"/>
      <c r="R44" s="13"/>
      <c r="S44" s="13"/>
      <c r="T44" s="13"/>
      <c r="U44" s="13"/>
      <c r="V44" s="14" t="s">
        <v>15</v>
      </c>
      <c r="W44" s="13"/>
      <c r="X44" s="13"/>
      <c r="Y44" s="13"/>
      <c r="Z44" s="13"/>
      <c r="AA44" s="15"/>
      <c r="AB44" s="16"/>
      <c r="AC44" s="16"/>
      <c r="AD44" s="17"/>
      <c r="AE44" s="16"/>
      <c r="AF44" s="16"/>
      <c r="AG44" s="16"/>
      <c r="AH44" s="16"/>
      <c r="AI44" s="16"/>
      <c r="AJ44" s="16"/>
      <c r="AK44" s="16"/>
      <c r="AL44" s="16"/>
      <c r="AM44" s="16"/>
      <c r="AN44" s="1"/>
    </row>
    <row r="45" spans="2:40" ht="10.5" customHeight="1">
      <c r="B45" s="1"/>
      <c r="C45" s="195" t="s">
        <v>26</v>
      </c>
      <c r="D45" s="196"/>
      <c r="E45" s="80"/>
      <c r="F45" s="80"/>
      <c r="G45" s="218" t="s">
        <v>105</v>
      </c>
      <c r="H45" s="218"/>
      <c r="I45" s="218"/>
      <c r="J45" s="218"/>
      <c r="K45" s="218"/>
      <c r="L45" s="218"/>
      <c r="M45" s="218"/>
      <c r="N45" s="218"/>
      <c r="O45" s="218"/>
      <c r="P45" s="218"/>
      <c r="Q45" s="218"/>
      <c r="R45" s="218"/>
      <c r="S45" s="218"/>
      <c r="T45" s="218"/>
      <c r="U45" s="218"/>
      <c r="V45" s="81"/>
      <c r="W45" s="81"/>
      <c r="X45" s="81"/>
      <c r="Y45" s="218" t="s">
        <v>106</v>
      </c>
      <c r="Z45" s="218"/>
      <c r="AA45" s="218"/>
      <c r="AB45" s="218"/>
      <c r="AC45" s="218"/>
      <c r="AD45" s="218"/>
      <c r="AE45" s="218"/>
      <c r="AF45" s="218"/>
      <c r="AG45" s="218"/>
      <c r="AH45" s="218"/>
      <c r="AI45" s="218"/>
      <c r="AJ45" s="218"/>
      <c r="AK45" s="218"/>
      <c r="AL45" s="218"/>
      <c r="AM45" s="219"/>
      <c r="AN45" s="1"/>
    </row>
    <row r="46" spans="2:40" ht="10.5" customHeight="1">
      <c r="B46" s="1"/>
      <c r="C46" s="197"/>
      <c r="D46" s="198"/>
      <c r="E46" s="80"/>
      <c r="F46" s="80"/>
      <c r="G46" s="208"/>
      <c r="H46" s="208"/>
      <c r="I46" s="208"/>
      <c r="J46" s="208"/>
      <c r="K46" s="208"/>
      <c r="L46" s="208"/>
      <c r="M46" s="208"/>
      <c r="N46" s="208"/>
      <c r="O46" s="208"/>
      <c r="P46" s="208"/>
      <c r="Q46" s="208"/>
      <c r="R46" s="208"/>
      <c r="S46" s="208"/>
      <c r="T46" s="208"/>
      <c r="U46" s="208"/>
      <c r="V46" s="82"/>
      <c r="W46" s="82"/>
      <c r="X46" s="82"/>
      <c r="Y46" s="208"/>
      <c r="Z46" s="208"/>
      <c r="AA46" s="208"/>
      <c r="AB46" s="208"/>
      <c r="AC46" s="208"/>
      <c r="AD46" s="208"/>
      <c r="AE46" s="208"/>
      <c r="AF46" s="208"/>
      <c r="AG46" s="208"/>
      <c r="AH46" s="208"/>
      <c r="AI46" s="208"/>
      <c r="AJ46" s="208"/>
      <c r="AK46" s="208"/>
      <c r="AL46" s="208"/>
      <c r="AM46" s="220"/>
      <c r="AN46" s="1"/>
    </row>
    <row r="47" spans="2:40" ht="10.5" customHeight="1">
      <c r="B47" s="1"/>
      <c r="C47" s="197"/>
      <c r="D47" s="198"/>
      <c r="E47" s="83"/>
      <c r="F47" s="83"/>
      <c r="G47" s="217" t="s">
        <v>98</v>
      </c>
      <c r="H47" s="217"/>
      <c r="I47" s="217"/>
      <c r="J47" s="217"/>
      <c r="K47" s="217"/>
      <c r="L47" s="217"/>
      <c r="M47" s="217"/>
      <c r="N47" s="217"/>
      <c r="O47" s="217"/>
      <c r="P47" s="217"/>
      <c r="Q47" s="217"/>
      <c r="R47" s="217"/>
      <c r="S47" s="217"/>
      <c r="T47" s="217"/>
      <c r="U47" s="217"/>
      <c r="V47" s="217"/>
      <c r="W47" s="79"/>
      <c r="X47" s="79"/>
      <c r="Y47" s="217" t="s">
        <v>32</v>
      </c>
      <c r="Z47" s="217"/>
      <c r="AA47" s="217"/>
      <c r="AB47" s="217"/>
      <c r="AC47" s="217"/>
      <c r="AD47" s="217"/>
      <c r="AE47" s="217"/>
      <c r="AF47" s="217"/>
      <c r="AG47" s="217"/>
      <c r="AH47" s="97"/>
      <c r="AI47" s="97"/>
      <c r="AJ47" s="97"/>
      <c r="AK47" s="97"/>
      <c r="AL47" s="78"/>
      <c r="AM47" s="84"/>
      <c r="AN47" s="1"/>
    </row>
    <row r="48" spans="2:40" ht="10.5" customHeight="1">
      <c r="B48" s="1"/>
      <c r="C48" s="197"/>
      <c r="D48" s="198"/>
      <c r="E48" s="85"/>
      <c r="F48" s="85"/>
      <c r="G48" s="217"/>
      <c r="H48" s="217"/>
      <c r="I48" s="217"/>
      <c r="J48" s="217"/>
      <c r="K48" s="217"/>
      <c r="L48" s="217"/>
      <c r="M48" s="217"/>
      <c r="N48" s="217"/>
      <c r="O48" s="217"/>
      <c r="P48" s="217"/>
      <c r="Q48" s="217"/>
      <c r="R48" s="217"/>
      <c r="S48" s="217"/>
      <c r="T48" s="217"/>
      <c r="U48" s="217"/>
      <c r="V48" s="217"/>
      <c r="W48" s="82"/>
      <c r="X48" s="82"/>
      <c r="Y48" s="208"/>
      <c r="Z48" s="208"/>
      <c r="AA48" s="208"/>
      <c r="AB48" s="208"/>
      <c r="AC48" s="208"/>
      <c r="AD48" s="208"/>
      <c r="AE48" s="208"/>
      <c r="AF48" s="208"/>
      <c r="AG48" s="208"/>
      <c r="AH48" s="96"/>
      <c r="AI48" s="96"/>
      <c r="AJ48" s="96"/>
      <c r="AK48" s="96"/>
      <c r="AL48" s="86"/>
      <c r="AM48" s="87"/>
      <c r="AN48" s="1"/>
    </row>
    <row r="49" spans="2:40" ht="10.5" customHeight="1">
      <c r="B49" s="1"/>
      <c r="C49" s="197"/>
      <c r="D49" s="198"/>
      <c r="E49" s="83"/>
      <c r="F49" s="83"/>
      <c r="G49" s="207" t="s">
        <v>33</v>
      </c>
      <c r="H49" s="207"/>
      <c r="I49" s="207"/>
      <c r="J49" s="207"/>
      <c r="K49" s="207"/>
      <c r="L49" s="207"/>
      <c r="M49" s="207"/>
      <c r="N49" s="207"/>
      <c r="O49" s="207"/>
      <c r="P49" s="207"/>
      <c r="Q49" s="88"/>
      <c r="R49" s="207" t="s">
        <v>34</v>
      </c>
      <c r="S49" s="207"/>
      <c r="T49" s="207"/>
      <c r="U49" s="207"/>
      <c r="V49" s="207"/>
      <c r="W49" s="207"/>
      <c r="X49" s="207"/>
      <c r="Y49" s="207"/>
      <c r="Z49" s="207"/>
      <c r="AA49" s="89"/>
      <c r="AB49" s="89"/>
      <c r="AC49" s="207" t="s">
        <v>35</v>
      </c>
      <c r="AD49" s="207"/>
      <c r="AE49" s="207"/>
      <c r="AF49" s="207"/>
      <c r="AG49" s="207"/>
      <c r="AH49" s="207"/>
      <c r="AI49" s="207"/>
      <c r="AJ49" s="207"/>
      <c r="AK49" s="207"/>
      <c r="AL49" s="90"/>
      <c r="AM49" s="91"/>
      <c r="AN49" s="1"/>
    </row>
    <row r="50" spans="2:40" ht="10.5" customHeight="1">
      <c r="B50" s="1"/>
      <c r="C50" s="197"/>
      <c r="D50" s="198"/>
      <c r="E50" s="85"/>
      <c r="F50" s="85"/>
      <c r="G50" s="208"/>
      <c r="H50" s="208"/>
      <c r="I50" s="208"/>
      <c r="J50" s="208"/>
      <c r="K50" s="208"/>
      <c r="L50" s="208"/>
      <c r="M50" s="208"/>
      <c r="N50" s="208"/>
      <c r="O50" s="208"/>
      <c r="P50" s="208"/>
      <c r="Q50" s="92"/>
      <c r="R50" s="208"/>
      <c r="S50" s="208"/>
      <c r="T50" s="208"/>
      <c r="U50" s="208"/>
      <c r="V50" s="208"/>
      <c r="W50" s="208"/>
      <c r="X50" s="208"/>
      <c r="Y50" s="208"/>
      <c r="Z50" s="208"/>
      <c r="AA50" s="82"/>
      <c r="AB50" s="82"/>
      <c r="AC50" s="208"/>
      <c r="AD50" s="208"/>
      <c r="AE50" s="208"/>
      <c r="AF50" s="208"/>
      <c r="AG50" s="208"/>
      <c r="AH50" s="208"/>
      <c r="AI50" s="208"/>
      <c r="AJ50" s="208"/>
      <c r="AK50" s="208"/>
      <c r="AL50" s="86"/>
      <c r="AM50" s="87"/>
      <c r="AN50" s="1"/>
    </row>
    <row r="51" spans="2:40" ht="10.5" customHeight="1">
      <c r="B51" s="1"/>
      <c r="C51" s="197"/>
      <c r="D51" s="198"/>
      <c r="E51" s="93"/>
      <c r="F51" s="93"/>
      <c r="G51" s="207" t="s">
        <v>36</v>
      </c>
      <c r="H51" s="207"/>
      <c r="I51" s="207"/>
      <c r="J51" s="207"/>
      <c r="K51" s="207"/>
      <c r="L51" s="207"/>
      <c r="M51" s="207"/>
      <c r="N51" s="207"/>
      <c r="O51" s="207"/>
      <c r="P51" s="83"/>
      <c r="Q51" s="88"/>
      <c r="R51" s="207" t="s">
        <v>118</v>
      </c>
      <c r="S51" s="207"/>
      <c r="T51" s="207"/>
      <c r="U51" s="207"/>
      <c r="V51" s="207"/>
      <c r="W51" s="207"/>
      <c r="X51" s="207"/>
      <c r="Y51" s="207"/>
      <c r="Z51" s="207"/>
      <c r="AA51" s="88"/>
      <c r="AB51" s="88"/>
      <c r="AC51" s="207" t="s">
        <v>37</v>
      </c>
      <c r="AD51" s="207"/>
      <c r="AE51" s="207"/>
      <c r="AF51" s="207"/>
      <c r="AG51" s="207"/>
      <c r="AH51" s="207"/>
      <c r="AI51" s="207"/>
      <c r="AJ51" s="207"/>
      <c r="AK51" s="207"/>
      <c r="AL51" s="90"/>
      <c r="AM51" s="91"/>
      <c r="AN51" s="1"/>
    </row>
    <row r="52" spans="2:40" ht="10.5" customHeight="1">
      <c r="B52" s="1"/>
      <c r="C52" s="197"/>
      <c r="D52" s="198"/>
      <c r="E52" s="93"/>
      <c r="F52" s="93"/>
      <c r="G52" s="208"/>
      <c r="H52" s="208"/>
      <c r="I52" s="208"/>
      <c r="J52" s="208"/>
      <c r="K52" s="208"/>
      <c r="L52" s="208"/>
      <c r="M52" s="208"/>
      <c r="N52" s="208"/>
      <c r="O52" s="208"/>
      <c r="P52" s="85"/>
      <c r="Q52" s="92"/>
      <c r="R52" s="208"/>
      <c r="S52" s="208"/>
      <c r="T52" s="208"/>
      <c r="U52" s="208"/>
      <c r="V52" s="208"/>
      <c r="W52" s="208"/>
      <c r="X52" s="208"/>
      <c r="Y52" s="208"/>
      <c r="Z52" s="208"/>
      <c r="AA52" s="92"/>
      <c r="AB52" s="92"/>
      <c r="AC52" s="208"/>
      <c r="AD52" s="208"/>
      <c r="AE52" s="208"/>
      <c r="AF52" s="208"/>
      <c r="AG52" s="208"/>
      <c r="AH52" s="208"/>
      <c r="AI52" s="208"/>
      <c r="AJ52" s="208"/>
      <c r="AK52" s="208"/>
      <c r="AL52" s="86"/>
      <c r="AM52" s="84"/>
      <c r="AN52" s="1"/>
    </row>
    <row r="53" spans="2:40" ht="10.5" customHeight="1">
      <c r="B53" s="1"/>
      <c r="C53" s="197"/>
      <c r="D53" s="198"/>
      <c r="E53" s="83"/>
      <c r="F53" s="83"/>
      <c r="G53" s="207" t="s">
        <v>103</v>
      </c>
      <c r="H53" s="207"/>
      <c r="I53" s="207"/>
      <c r="J53" s="207"/>
      <c r="K53" s="207"/>
      <c r="L53" s="207"/>
      <c r="M53" s="207"/>
      <c r="N53" s="207"/>
      <c r="O53" s="207"/>
      <c r="P53" s="207"/>
      <c r="Q53" s="207"/>
      <c r="R53" s="207"/>
      <c r="S53" s="89"/>
      <c r="T53" s="292" t="s">
        <v>24</v>
      </c>
      <c r="U53" s="292"/>
      <c r="V53" s="292"/>
      <c r="W53" s="294"/>
      <c r="X53" s="294"/>
      <c r="Y53" s="294"/>
      <c r="Z53" s="294"/>
      <c r="AA53" s="294"/>
      <c r="AB53" s="294"/>
      <c r="AC53" s="294"/>
      <c r="AD53" s="294"/>
      <c r="AE53" s="294"/>
      <c r="AF53" s="294"/>
      <c r="AG53" s="294"/>
      <c r="AH53" s="294"/>
      <c r="AI53" s="294"/>
      <c r="AJ53" s="294"/>
      <c r="AK53" s="294"/>
      <c r="AL53" s="294"/>
      <c r="AM53" s="187" t="s">
        <v>11</v>
      </c>
      <c r="AN53" s="1"/>
    </row>
    <row r="54" spans="2:40" ht="10.5" customHeight="1">
      <c r="B54" s="1"/>
      <c r="C54" s="199"/>
      <c r="D54" s="200"/>
      <c r="E54" s="85"/>
      <c r="F54" s="85"/>
      <c r="G54" s="291"/>
      <c r="H54" s="291"/>
      <c r="I54" s="291"/>
      <c r="J54" s="291"/>
      <c r="K54" s="291"/>
      <c r="L54" s="291"/>
      <c r="M54" s="291"/>
      <c r="N54" s="291"/>
      <c r="O54" s="291"/>
      <c r="P54" s="291"/>
      <c r="Q54" s="291"/>
      <c r="R54" s="291"/>
      <c r="S54" s="82"/>
      <c r="T54" s="293"/>
      <c r="U54" s="293"/>
      <c r="V54" s="293"/>
      <c r="W54" s="295"/>
      <c r="X54" s="295"/>
      <c r="Y54" s="295"/>
      <c r="Z54" s="295"/>
      <c r="AA54" s="295"/>
      <c r="AB54" s="295"/>
      <c r="AC54" s="295"/>
      <c r="AD54" s="295"/>
      <c r="AE54" s="295"/>
      <c r="AF54" s="295"/>
      <c r="AG54" s="295"/>
      <c r="AH54" s="295"/>
      <c r="AI54" s="295"/>
      <c r="AJ54" s="295"/>
      <c r="AK54" s="295"/>
      <c r="AL54" s="295"/>
      <c r="AM54" s="188"/>
      <c r="AN54" s="1"/>
    </row>
    <row r="55" spans="2:40" ht="12" customHeight="1">
      <c r="B55" s="1"/>
      <c r="C55" s="144" t="s">
        <v>40</v>
      </c>
      <c r="D55" s="145"/>
      <c r="E55" s="375" t="s">
        <v>108</v>
      </c>
      <c r="F55" s="376"/>
      <c r="G55" s="376"/>
      <c r="H55" s="376"/>
      <c r="I55" s="214" t="s">
        <v>110</v>
      </c>
      <c r="J55" s="201"/>
      <c r="K55" s="201"/>
      <c r="L55" s="305" t="s">
        <v>85</v>
      </c>
      <c r="M55" s="305"/>
      <c r="N55" s="307" t="s">
        <v>86</v>
      </c>
      <c r="O55" s="307"/>
      <c r="P55" s="307"/>
      <c r="Q55" s="307"/>
      <c r="R55" s="307"/>
      <c r="S55" s="307"/>
      <c r="T55" s="307"/>
      <c r="U55" s="307"/>
      <c r="V55" s="307"/>
      <c r="W55" s="307"/>
      <c r="X55" s="307"/>
      <c r="Y55" s="307"/>
      <c r="Z55" s="307"/>
      <c r="AA55" s="307"/>
      <c r="AB55" s="308"/>
      <c r="AC55" s="311" t="s">
        <v>29</v>
      </c>
      <c r="AD55" s="312"/>
      <c r="AE55" s="312"/>
      <c r="AF55" s="312"/>
      <c r="AG55" s="389" t="s">
        <v>12</v>
      </c>
      <c r="AH55" s="360"/>
      <c r="AI55" s="360"/>
      <c r="AJ55" s="360"/>
      <c r="AK55" s="360"/>
      <c r="AL55" s="360"/>
      <c r="AM55" s="361"/>
      <c r="AN55" s="1"/>
    </row>
    <row r="56" spans="2:40" ht="12" customHeight="1">
      <c r="B56" s="1"/>
      <c r="C56" s="146"/>
      <c r="D56" s="147"/>
      <c r="E56" s="377"/>
      <c r="F56" s="378"/>
      <c r="G56" s="378"/>
      <c r="H56" s="378"/>
      <c r="I56" s="215"/>
      <c r="J56" s="202"/>
      <c r="K56" s="202"/>
      <c r="L56" s="306"/>
      <c r="M56" s="306"/>
      <c r="N56" s="309"/>
      <c r="O56" s="309"/>
      <c r="P56" s="309"/>
      <c r="Q56" s="309"/>
      <c r="R56" s="309"/>
      <c r="S56" s="309"/>
      <c r="T56" s="309"/>
      <c r="U56" s="309"/>
      <c r="V56" s="309"/>
      <c r="W56" s="309"/>
      <c r="X56" s="309"/>
      <c r="Y56" s="309"/>
      <c r="Z56" s="309"/>
      <c r="AA56" s="309"/>
      <c r="AB56" s="310"/>
      <c r="AC56" s="313"/>
      <c r="AD56" s="314"/>
      <c r="AE56" s="314"/>
      <c r="AF56" s="314"/>
      <c r="AG56" s="390"/>
      <c r="AH56" s="362"/>
      <c r="AI56" s="362"/>
      <c r="AJ56" s="362"/>
      <c r="AK56" s="362"/>
      <c r="AL56" s="362"/>
      <c r="AM56" s="363"/>
      <c r="AN56" s="1"/>
    </row>
    <row r="57" spans="2:40" ht="12" customHeight="1">
      <c r="B57" s="1"/>
      <c r="C57" s="146"/>
      <c r="D57" s="147"/>
      <c r="E57" s="379" t="s">
        <v>107</v>
      </c>
      <c r="F57" s="380"/>
      <c r="G57" s="380"/>
      <c r="H57" s="380"/>
      <c r="I57" s="216" t="s">
        <v>110</v>
      </c>
      <c r="J57" s="73"/>
      <c r="K57" s="73"/>
      <c r="L57" s="383" t="s">
        <v>111</v>
      </c>
      <c r="M57" s="383"/>
      <c r="N57" s="387"/>
      <c r="O57" s="387"/>
      <c r="P57" s="387"/>
      <c r="Q57" s="385" t="s">
        <v>113</v>
      </c>
      <c r="R57" s="387"/>
      <c r="S57" s="387"/>
      <c r="T57" s="385" t="s">
        <v>114</v>
      </c>
      <c r="U57" s="387"/>
      <c r="V57" s="387"/>
      <c r="W57" s="383" t="s">
        <v>112</v>
      </c>
      <c r="X57" s="383"/>
      <c r="Y57" s="212" ph="1"/>
      <c r="Z57" s="73"/>
      <c r="AA57" s="212" t="s">
        <v>27</v>
      </c>
      <c r="AB57" s="212"/>
      <c r="AC57" s="73"/>
      <c r="AD57" s="73"/>
      <c r="AE57" s="73"/>
      <c r="AF57" s="73"/>
      <c r="AG57" s="73"/>
      <c r="AH57" s="73"/>
      <c r="AI57" s="73"/>
      <c r="AJ57" s="73"/>
      <c r="AK57" s="73"/>
      <c r="AL57" s="19"/>
      <c r="AM57" s="20"/>
      <c r="AN57" s="1"/>
    </row>
    <row r="58" spans="2:40" ht="12" customHeight="1">
      <c r="B58" s="1"/>
      <c r="C58" s="146"/>
      <c r="D58" s="147"/>
      <c r="E58" s="377"/>
      <c r="F58" s="378"/>
      <c r="G58" s="378"/>
      <c r="H58" s="378"/>
      <c r="I58" s="215"/>
      <c r="J58" s="74"/>
      <c r="K58" s="74"/>
      <c r="L58" s="384"/>
      <c r="M58" s="384"/>
      <c r="N58" s="388"/>
      <c r="O58" s="388"/>
      <c r="P58" s="388"/>
      <c r="Q58" s="386"/>
      <c r="R58" s="388"/>
      <c r="S58" s="388"/>
      <c r="T58" s="386"/>
      <c r="U58" s="388"/>
      <c r="V58" s="388"/>
      <c r="W58" s="384"/>
      <c r="X58" s="384"/>
      <c r="Y58" s="213" ph="1"/>
      <c r="Z58" s="74"/>
      <c r="AA58" s="213"/>
      <c r="AB58" s="213"/>
      <c r="AC58" s="74"/>
      <c r="AD58" s="74"/>
      <c r="AE58" s="74"/>
      <c r="AF58" s="74"/>
      <c r="AG58" s="74"/>
      <c r="AH58" s="74"/>
      <c r="AI58" s="74"/>
      <c r="AJ58" s="74"/>
      <c r="AK58" s="74"/>
      <c r="AL58" s="21"/>
      <c r="AM58" s="22"/>
      <c r="AN58" s="1"/>
    </row>
    <row r="59" spans="2:40" ht="13.5" customHeight="1">
      <c r="B59" s="1"/>
      <c r="C59" s="146"/>
      <c r="D59" s="147"/>
      <c r="E59" s="379" t="s">
        <v>109</v>
      </c>
      <c r="F59" s="380"/>
      <c r="G59" s="380"/>
      <c r="H59" s="380"/>
      <c r="I59" s="216" t="s">
        <v>110</v>
      </c>
      <c r="J59" s="75"/>
      <c r="K59" s="364"/>
      <c r="L59" s="289" t="s">
        <v>39</v>
      </c>
      <c r="M59" s="289"/>
      <c r="N59" s="289"/>
      <c r="O59" s="289"/>
      <c r="P59" s="289"/>
      <c r="Q59" s="289"/>
      <c r="R59" s="289"/>
      <c r="S59" s="289"/>
      <c r="T59" s="289"/>
      <c r="U59" s="205"/>
      <c r="V59" s="205"/>
      <c r="W59" s="205"/>
      <c r="X59" s="205"/>
      <c r="Y59" s="205"/>
      <c r="Z59" s="203" t="s">
        <v>11</v>
      </c>
      <c r="AA59" s="366" t="s">
        <v>27</v>
      </c>
      <c r="AB59" s="366"/>
      <c r="AC59" s="209" t="s">
        <v>28</v>
      </c>
      <c r="AD59" s="160"/>
      <c r="AE59" s="160"/>
      <c r="AF59" s="160"/>
      <c r="AG59" s="162" t="s">
        <v>12</v>
      </c>
      <c r="AH59" s="284"/>
      <c r="AI59" s="284"/>
      <c r="AJ59" s="284"/>
      <c r="AK59" s="284"/>
      <c r="AL59" s="284"/>
      <c r="AM59" s="285"/>
      <c r="AN59" s="1"/>
    </row>
    <row r="60" spans="2:40" ht="12" customHeight="1">
      <c r="B60" s="1"/>
      <c r="C60" s="193"/>
      <c r="D60" s="194"/>
      <c r="E60" s="381"/>
      <c r="F60" s="382"/>
      <c r="G60" s="382"/>
      <c r="H60" s="382"/>
      <c r="I60" s="288"/>
      <c r="J60" s="76"/>
      <c r="K60" s="365"/>
      <c r="L60" s="290"/>
      <c r="M60" s="290"/>
      <c r="N60" s="290"/>
      <c r="O60" s="290"/>
      <c r="P60" s="290"/>
      <c r="Q60" s="290"/>
      <c r="R60" s="290"/>
      <c r="S60" s="290"/>
      <c r="T60" s="290"/>
      <c r="U60" s="206"/>
      <c r="V60" s="206"/>
      <c r="W60" s="206"/>
      <c r="X60" s="206"/>
      <c r="Y60" s="206"/>
      <c r="Z60" s="204"/>
      <c r="AA60" s="290"/>
      <c r="AB60" s="290"/>
      <c r="AC60" s="210"/>
      <c r="AD60" s="211"/>
      <c r="AE60" s="211"/>
      <c r="AF60" s="211"/>
      <c r="AG60" s="283"/>
      <c r="AH60" s="286"/>
      <c r="AI60" s="286"/>
      <c r="AJ60" s="286"/>
      <c r="AK60" s="286"/>
      <c r="AL60" s="286"/>
      <c r="AM60" s="287"/>
      <c r="AN60" s="1"/>
    </row>
    <row r="61" spans="2:40" ht="12" customHeight="1">
      <c r="B61" s="1"/>
      <c r="C61" s="144" t="s">
        <v>30</v>
      </c>
      <c r="D61" s="145"/>
      <c r="E61" s="356" t="s">
        <v>123</v>
      </c>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7"/>
      <c r="AN61" s="1"/>
    </row>
    <row r="62" spans="2:40" ht="12" customHeight="1">
      <c r="B62" s="1"/>
      <c r="C62" s="146"/>
      <c r="D62" s="147"/>
      <c r="E62" s="329"/>
      <c r="F62" s="330"/>
      <c r="G62" s="330"/>
      <c r="H62" s="330"/>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c r="AM62" s="331"/>
      <c r="AN62" s="1"/>
    </row>
    <row r="63" spans="2:40" ht="12" customHeight="1">
      <c r="B63" s="1"/>
      <c r="C63" s="146"/>
      <c r="D63" s="147"/>
      <c r="E63" s="329"/>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1"/>
      <c r="AN63" s="1"/>
    </row>
    <row r="64" spans="2:40" ht="12" customHeight="1">
      <c r="B64" s="1"/>
      <c r="C64" s="146"/>
      <c r="D64" s="147"/>
      <c r="E64" s="329"/>
      <c r="F64" s="330"/>
      <c r="G64" s="330"/>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1"/>
      <c r="AN64" s="1"/>
    </row>
    <row r="65" spans="2:40" ht="12" customHeight="1">
      <c r="B65" s="1"/>
      <c r="C65" s="146"/>
      <c r="D65" s="147"/>
      <c r="E65" s="329"/>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1"/>
      <c r="AN65" s="1"/>
    </row>
    <row r="66" spans="2:40" ht="12" customHeight="1">
      <c r="B66" s="1"/>
      <c r="C66" s="146"/>
      <c r="D66" s="147"/>
      <c r="E66" s="329"/>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1"/>
      <c r="AN66" s="1"/>
    </row>
    <row r="67" spans="2:40" ht="12" customHeight="1">
      <c r="B67" s="1"/>
      <c r="C67" s="146"/>
      <c r="D67" s="147"/>
      <c r="E67" s="329"/>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1"/>
      <c r="AN67" s="1"/>
    </row>
    <row r="68" spans="2:40" ht="10.5" customHeight="1">
      <c r="B68" s="1"/>
      <c r="C68" s="146"/>
      <c r="D68" s="147"/>
      <c r="E68" s="329"/>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1"/>
      <c r="AN68" s="1"/>
    </row>
    <row r="69" spans="2:40" ht="10.5" customHeight="1" thickBot="1">
      <c r="B69" s="1"/>
      <c r="C69" s="148"/>
      <c r="D69" s="149"/>
      <c r="E69" s="332"/>
      <c r="F69" s="333"/>
      <c r="G69" s="333"/>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4"/>
      <c r="AN69" s="1"/>
    </row>
    <row r="70" spans="2:40" ht="4.5" customHeight="1">
      <c r="B70" s="1"/>
      <c r="C70" s="25"/>
      <c r="D70" s="25"/>
      <c r="E70" s="25"/>
      <c r="F70" s="25"/>
      <c r="G70" s="25"/>
      <c r="H70" s="26"/>
      <c r="I70" s="26"/>
      <c r="J70" s="26"/>
      <c r="K70" s="26"/>
      <c r="L70" s="26"/>
      <c r="M70" s="26"/>
      <c r="N70" s="26"/>
      <c r="O70" s="25"/>
      <c r="P70" s="25"/>
      <c r="Q70" s="25"/>
      <c r="R70" s="25"/>
      <c r="S70" s="25"/>
      <c r="T70" s="26"/>
      <c r="U70" s="27"/>
      <c r="V70" s="27"/>
      <c r="W70" s="27"/>
      <c r="X70" s="27"/>
      <c r="Y70" s="1"/>
      <c r="Z70" s="1"/>
      <c r="AA70" s="1"/>
      <c r="AB70" s="1"/>
      <c r="AC70" s="1"/>
      <c r="AD70" s="1"/>
      <c r="AE70" s="23"/>
      <c r="AF70" s="23"/>
      <c r="AG70" s="23"/>
      <c r="AH70" s="23"/>
      <c r="AI70" s="23"/>
      <c r="AJ70" s="28"/>
      <c r="AK70" s="28"/>
      <c r="AL70" s="28"/>
      <c r="AM70" s="24"/>
      <c r="AN70" s="1"/>
    </row>
    <row r="71" spans="2:40" s="30" customFormat="1" ht="13.5" customHeight="1">
      <c r="B71" s="31"/>
      <c r="C71" s="65" t="s">
        <v>16</v>
      </c>
      <c r="D71" s="66"/>
      <c r="E71" s="67"/>
      <c r="F71" s="29"/>
      <c r="G71" s="29"/>
      <c r="H71" s="29"/>
      <c r="I71" s="29"/>
      <c r="J71" s="29"/>
      <c r="K71" s="29"/>
      <c r="L71" s="29"/>
      <c r="M71" s="68"/>
      <c r="N71" s="68"/>
      <c r="O71" s="68"/>
      <c r="P71" s="68"/>
      <c r="Q71" s="68"/>
      <c r="R71" s="68"/>
      <c r="S71" s="68"/>
      <c r="T71" s="68"/>
      <c r="U71" s="69"/>
      <c r="V71" s="69"/>
      <c r="W71" s="69"/>
      <c r="X71" s="69"/>
      <c r="Y71" s="69"/>
      <c r="Z71" s="69"/>
      <c r="AA71" s="69"/>
      <c r="AB71" s="69"/>
      <c r="AC71" s="69"/>
      <c r="AD71" s="69"/>
      <c r="AE71" s="69"/>
      <c r="AF71" s="69"/>
      <c r="AG71" s="69"/>
      <c r="AH71" s="69"/>
      <c r="AI71" s="69"/>
      <c r="AJ71" s="69"/>
      <c r="AK71" s="69"/>
      <c r="AL71" s="69"/>
      <c r="AM71" s="70"/>
      <c r="AN71" s="31"/>
    </row>
    <row r="72" spans="2:40" s="30" customFormat="1" ht="11.25" customHeight="1">
      <c r="B72" s="31"/>
      <c r="C72" s="29" t="s">
        <v>17</v>
      </c>
      <c r="D72" s="29"/>
      <c r="E72" s="29"/>
      <c r="F72" s="29"/>
      <c r="G72" s="29"/>
      <c r="H72" s="29"/>
      <c r="I72" s="29"/>
      <c r="J72" s="29"/>
      <c r="K72" s="29"/>
      <c r="L72" s="29"/>
      <c r="M72" s="68"/>
      <c r="N72" s="68"/>
      <c r="O72" s="68"/>
      <c r="P72" s="68"/>
      <c r="Q72" s="68"/>
      <c r="R72" s="68"/>
      <c r="S72" s="68"/>
      <c r="T72" s="68"/>
      <c r="U72" s="69"/>
      <c r="V72" s="69"/>
      <c r="W72" s="69"/>
      <c r="X72" s="69"/>
      <c r="Y72" s="69"/>
      <c r="Z72" s="69"/>
      <c r="AA72" s="69"/>
      <c r="AB72" s="69"/>
      <c r="AC72" s="69"/>
      <c r="AD72" s="69"/>
      <c r="AE72" s="69"/>
      <c r="AF72" s="69"/>
      <c r="AG72" s="69"/>
      <c r="AH72" s="69"/>
      <c r="AI72" s="69"/>
      <c r="AJ72" s="69"/>
      <c r="AK72" s="69"/>
      <c r="AL72" s="69"/>
      <c r="AM72" s="69"/>
      <c r="AN72" s="31"/>
    </row>
    <row r="73" spans="2:40" s="30" customFormat="1" ht="11.25" customHeight="1">
      <c r="B73" s="31"/>
      <c r="C73" s="29" t="s">
        <v>18</v>
      </c>
      <c r="D73" s="29"/>
      <c r="E73" s="29"/>
      <c r="F73" s="29"/>
      <c r="G73" s="29"/>
      <c r="H73" s="29"/>
      <c r="I73" s="29"/>
      <c r="J73" s="29"/>
      <c r="K73" s="29"/>
      <c r="L73" s="29"/>
      <c r="M73" s="68"/>
      <c r="N73" s="68"/>
      <c r="O73" s="68"/>
      <c r="P73" s="68"/>
      <c r="Q73" s="68"/>
      <c r="R73" s="68"/>
      <c r="S73" s="68"/>
      <c r="T73" s="68"/>
      <c r="U73" s="69"/>
      <c r="V73" s="69"/>
      <c r="W73" s="69"/>
      <c r="X73" s="69"/>
      <c r="Y73" s="69"/>
      <c r="Z73" s="69"/>
      <c r="AA73" s="69"/>
      <c r="AB73" s="69"/>
      <c r="AC73" s="69"/>
      <c r="AD73" s="69"/>
      <c r="AE73" s="69"/>
      <c r="AF73" s="69"/>
      <c r="AG73" s="69"/>
      <c r="AH73" s="69"/>
      <c r="AI73" s="69"/>
      <c r="AJ73" s="69"/>
      <c r="AK73" s="69"/>
      <c r="AL73" s="69"/>
      <c r="AM73" s="69"/>
      <c r="AN73" s="31"/>
    </row>
    <row r="74" spans="2:40" s="30" customFormat="1" ht="11.25" customHeight="1">
      <c r="B74" s="31"/>
      <c r="C74" s="29" t="s">
        <v>19</v>
      </c>
      <c r="D74" s="29"/>
      <c r="E74" s="29"/>
      <c r="F74" s="35"/>
      <c r="G74" s="35"/>
      <c r="H74" s="35"/>
      <c r="I74" s="35"/>
      <c r="J74" s="35"/>
      <c r="K74" s="35"/>
      <c r="L74" s="35"/>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31"/>
    </row>
    <row r="75" spans="2:40" s="30" customFormat="1" ht="11.25" customHeight="1">
      <c r="B75" s="31"/>
      <c r="C75" s="29" t="s">
        <v>20</v>
      </c>
      <c r="D75" s="29"/>
      <c r="E75" s="29"/>
      <c r="F75" s="35"/>
      <c r="G75" s="35"/>
      <c r="H75" s="35"/>
      <c r="I75" s="35"/>
      <c r="J75" s="35"/>
      <c r="K75" s="35"/>
      <c r="L75" s="35"/>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31"/>
    </row>
    <row r="76" spans="2:40" s="30" customFormat="1" ht="11.25" customHeight="1">
      <c r="B76" s="31"/>
      <c r="C76" s="29" t="s">
        <v>96</v>
      </c>
      <c r="D76" s="29"/>
      <c r="E76" s="29"/>
      <c r="F76" s="35"/>
      <c r="G76" s="35"/>
      <c r="H76" s="35"/>
      <c r="I76" s="35"/>
      <c r="J76" s="35"/>
      <c r="K76" s="35"/>
      <c r="L76" s="35"/>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71"/>
      <c r="AN76" s="31"/>
    </row>
    <row r="77" spans="2:40" s="30" customFormat="1" ht="11.25" customHeight="1">
      <c r="B77" s="31"/>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31"/>
    </row>
    <row r="78" spans="2:40" s="30" customFormat="1" ht="11.25" customHeight="1">
      <c r="B78" s="31"/>
      <c r="C78" s="69"/>
      <c r="D78" s="69"/>
      <c r="E78" s="69"/>
      <c r="F78" s="72"/>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31"/>
    </row>
    <row r="79" spans="2:40" s="30" customFormat="1" ht="15" customHeight="1">
      <c r="B79" s="31"/>
      <c r="C79" s="69"/>
      <c r="D79" s="69"/>
      <c r="E79" s="69"/>
      <c r="F79" s="72"/>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31"/>
    </row>
  </sheetData>
  <sheetProtection algorithmName="SHA-512" hashValue="0EeMMuONEVUFjc88HzursFHAcaGrPFMiXu0wla/gjvbpJ8Pvc9GvUrtBBRetBgpxhNc7sN0qWjAT+fjAKfG2MQ==" saltValue="wIhKsQNiT+6E+mCJ0PHRwA==" spinCount="100000" sheet="1" selectLockedCells="1"/>
  <mergeCells count="127">
    <mergeCell ref="E62:AM62"/>
    <mergeCell ref="E63:AM63"/>
    <mergeCell ref="E64:AM64"/>
    <mergeCell ref="E65:AM65"/>
    <mergeCell ref="E55:H56"/>
    <mergeCell ref="E57:H58"/>
    <mergeCell ref="E59:H60"/>
    <mergeCell ref="L57:M58"/>
    <mergeCell ref="Q57:Q58"/>
    <mergeCell ref="T57:T58"/>
    <mergeCell ref="W57:X58"/>
    <mergeCell ref="N57:P58"/>
    <mergeCell ref="R57:S58"/>
    <mergeCell ref="U57:V58"/>
    <mergeCell ref="AG55:AG56"/>
    <mergeCell ref="E66:AM66"/>
    <mergeCell ref="E67:AM67"/>
    <mergeCell ref="E68:AM68"/>
    <mergeCell ref="E69:AM69"/>
    <mergeCell ref="C14:D32"/>
    <mergeCell ref="E14:H20"/>
    <mergeCell ref="I14:K14"/>
    <mergeCell ref="L14:AM14"/>
    <mergeCell ref="I15:K17"/>
    <mergeCell ref="L15:AM17"/>
    <mergeCell ref="I18:K20"/>
    <mergeCell ref="M18:N18"/>
    <mergeCell ref="E61:AM61"/>
    <mergeCell ref="AI34:AL35"/>
    <mergeCell ref="J36:U37"/>
    <mergeCell ref="AA36:AM37"/>
    <mergeCell ref="AH55:AM56"/>
    <mergeCell ref="K59:K60"/>
    <mergeCell ref="AA59:AB60"/>
    <mergeCell ref="P18:R18"/>
    <mergeCell ref="L19:AM20"/>
    <mergeCell ref="E21:H32"/>
    <mergeCell ref="G51:O52"/>
    <mergeCell ref="I22:K24"/>
    <mergeCell ref="L22:AM24"/>
    <mergeCell ref="I25:K27"/>
    <mergeCell ref="M25:N25"/>
    <mergeCell ref="P25:R25"/>
    <mergeCell ref="L26:AM27"/>
    <mergeCell ref="I28:K30"/>
    <mergeCell ref="L28:X30"/>
    <mergeCell ref="Y28:AA30"/>
    <mergeCell ref="AB28:AM30"/>
    <mergeCell ref="Y31:AA32"/>
    <mergeCell ref="AB31:AM32"/>
    <mergeCell ref="I31:K32"/>
    <mergeCell ref="L31:Q32"/>
    <mergeCell ref="R31:S32"/>
    <mergeCell ref="T31:X32"/>
    <mergeCell ref="R34:V35"/>
    <mergeCell ref="AG59:AG60"/>
    <mergeCell ref="AH59:AM60"/>
    <mergeCell ref="I59:I60"/>
    <mergeCell ref="L59:T60"/>
    <mergeCell ref="G53:R54"/>
    <mergeCell ref="T53:V54"/>
    <mergeCell ref="W53:AL54"/>
    <mergeCell ref="I38:I39"/>
    <mergeCell ref="V36:Y37"/>
    <mergeCell ref="Z36:Z37"/>
    <mergeCell ref="J42:O43"/>
    <mergeCell ref="I42:I43"/>
    <mergeCell ref="E42:H43"/>
    <mergeCell ref="Y34:AF35"/>
    <mergeCell ref="L55:M56"/>
    <mergeCell ref="N55:AB56"/>
    <mergeCell ref="AC55:AF56"/>
    <mergeCell ref="C3:R4"/>
    <mergeCell ref="AB3:AB6"/>
    <mergeCell ref="AH3:AM10"/>
    <mergeCell ref="M10:R11"/>
    <mergeCell ref="Z3:AA6"/>
    <mergeCell ref="C11:F11"/>
    <mergeCell ref="H11:K11"/>
    <mergeCell ref="U3:W6"/>
    <mergeCell ref="X3:Y6"/>
    <mergeCell ref="AC3:AE6"/>
    <mergeCell ref="AF3:AG6"/>
    <mergeCell ref="U7:W10"/>
    <mergeCell ref="X7:AG10"/>
    <mergeCell ref="C45:D54"/>
    <mergeCell ref="J55:K56"/>
    <mergeCell ref="Z59:Z60"/>
    <mergeCell ref="U59:Y60"/>
    <mergeCell ref="R51:Z52"/>
    <mergeCell ref="AC51:AK52"/>
    <mergeCell ref="AC59:AF60"/>
    <mergeCell ref="AA57:AB58"/>
    <mergeCell ref="Y57:Y58"/>
    <mergeCell ref="I55:I56"/>
    <mergeCell ref="I57:I58"/>
    <mergeCell ref="AC49:AK50"/>
    <mergeCell ref="R49:Z50"/>
    <mergeCell ref="Y47:AG48"/>
    <mergeCell ref="G47:V48"/>
    <mergeCell ref="G45:U46"/>
    <mergeCell ref="Y45:AM46"/>
    <mergeCell ref="G49:P50"/>
    <mergeCell ref="C61:D69"/>
    <mergeCell ref="C33:AM33"/>
    <mergeCell ref="C34:D43"/>
    <mergeCell ref="E34:H35"/>
    <mergeCell ref="I34:I35"/>
    <mergeCell ref="K34:P35"/>
    <mergeCell ref="AM34:AM35"/>
    <mergeCell ref="E36:H37"/>
    <mergeCell ref="I36:I37"/>
    <mergeCell ref="J38:AM39"/>
    <mergeCell ref="AG42:AG43"/>
    <mergeCell ref="AK42:AL43"/>
    <mergeCell ref="E40:H41"/>
    <mergeCell ref="I40:I41"/>
    <mergeCell ref="J40:AM41"/>
    <mergeCell ref="AG34:AH35"/>
    <mergeCell ref="T42:T43"/>
    <mergeCell ref="P42:S43"/>
    <mergeCell ref="U42:AA43"/>
    <mergeCell ref="AM53:AM54"/>
    <mergeCell ref="AB42:AD43"/>
    <mergeCell ref="AE42:AE43"/>
    <mergeCell ref="E38:H39"/>
    <mergeCell ref="C55:D60"/>
  </mergeCells>
  <phoneticPr fontId="4"/>
  <conditionalFormatting sqref="E62:AM69">
    <cfRule type="expression" dxfId="72" priority="29">
      <formula>OR($E$62&lt;&gt;"",$E$63&lt;&gt;"",$E$64&lt;&gt;"",$E$65&lt;&gt;"",$E$66&lt;&gt;"",$E$67&lt;&gt;"",$E$68&lt;&gt;"",$E$69&lt;&gt;"")</formula>
    </cfRule>
  </conditionalFormatting>
  <conditionalFormatting sqref="J42">
    <cfRule type="cellIs" dxfId="71" priority="54" operator="equal">
      <formula>""</formula>
    </cfRule>
  </conditionalFormatting>
  <conditionalFormatting sqref="J55:K56">
    <cfRule type="expression" dxfId="70" priority="31">
      <formula>$J$55&lt;&gt;""</formula>
    </cfRule>
  </conditionalFormatting>
  <conditionalFormatting sqref="J36:U37">
    <cfRule type="cellIs" dxfId="67" priority="58" operator="equal">
      <formula>""</formula>
    </cfRule>
  </conditionalFormatting>
  <conditionalFormatting sqref="J38:AM41">
    <cfRule type="cellIs" dxfId="65" priority="55" operator="equal">
      <formula>""</formula>
    </cfRule>
  </conditionalFormatting>
  <conditionalFormatting sqref="L31">
    <cfRule type="cellIs" dxfId="64" priority="39" operator="equal">
      <formula>""</formula>
    </cfRule>
  </conditionalFormatting>
  <conditionalFormatting sqref="L55">
    <cfRule type="cellIs" dxfId="63" priority="34" operator="equal">
      <formula>""</formula>
    </cfRule>
  </conditionalFormatting>
  <conditionalFormatting sqref="L28:X30">
    <cfRule type="cellIs" dxfId="61" priority="63" operator="equal">
      <formula>""</formula>
    </cfRule>
  </conditionalFormatting>
  <conditionalFormatting sqref="L14:AM17">
    <cfRule type="cellIs" dxfId="60" priority="74" operator="equal">
      <formula>""</formula>
    </cfRule>
  </conditionalFormatting>
  <conditionalFormatting sqref="L19:AM20">
    <cfRule type="cellIs" dxfId="59" priority="71" operator="equal">
      <formula>""</formula>
    </cfRule>
  </conditionalFormatting>
  <conditionalFormatting sqref="L22:AM24">
    <cfRule type="cellIs" dxfId="58" priority="61" operator="equal">
      <formula>""</formula>
    </cfRule>
  </conditionalFormatting>
  <conditionalFormatting sqref="L26:AM27">
    <cfRule type="cellIs" dxfId="57" priority="67" operator="equal">
      <formula>""</formula>
    </cfRule>
  </conditionalFormatting>
  <conditionalFormatting sqref="M18:N18">
    <cfRule type="cellIs" dxfId="56" priority="73" operator="equal">
      <formula>""</formula>
    </cfRule>
  </conditionalFormatting>
  <conditionalFormatting sqref="M25:N25">
    <cfRule type="cellIs" dxfId="55" priority="69" operator="equal">
      <formula>""</formula>
    </cfRule>
  </conditionalFormatting>
  <conditionalFormatting sqref="N57:P58">
    <cfRule type="cellIs" dxfId="52" priority="5" operator="notEqual">
      <formula>""</formula>
    </cfRule>
  </conditionalFormatting>
  <conditionalFormatting sqref="P18:R18">
    <cfRule type="cellIs" dxfId="51" priority="72" operator="equal">
      <formula>""</formula>
    </cfRule>
  </conditionalFormatting>
  <conditionalFormatting sqref="P25:R25">
    <cfRule type="cellIs" dxfId="50" priority="68" operator="equal">
      <formula>""</formula>
    </cfRule>
  </conditionalFormatting>
  <conditionalFormatting sqref="R57:S58">
    <cfRule type="cellIs" dxfId="49" priority="4" operator="notEqual">
      <formula>""</formula>
    </cfRule>
  </conditionalFormatting>
  <conditionalFormatting sqref="T31">
    <cfRule type="cellIs" dxfId="48" priority="38" operator="equal">
      <formula>""</formula>
    </cfRule>
  </conditionalFormatting>
  <conditionalFormatting sqref="U59">
    <cfRule type="cellIs" dxfId="46" priority="42" operator="notEqual">
      <formula>""</formula>
    </cfRule>
  </conditionalFormatting>
  <conditionalFormatting sqref="U57:V58">
    <cfRule type="cellIs" dxfId="45" priority="3" operator="notEqual">
      <formula>""</formula>
    </cfRule>
  </conditionalFormatting>
  <conditionalFormatting sqref="U42:AA43">
    <cfRule type="cellIs" dxfId="43" priority="47" operator="equal">
      <formula>""</formula>
    </cfRule>
  </conditionalFormatting>
  <conditionalFormatting sqref="AA36:AM37">
    <cfRule type="cellIs" dxfId="42" priority="57" operator="equal">
      <formula>""</formula>
    </cfRule>
  </conditionalFormatting>
  <conditionalFormatting sqref="AB28:AM32">
    <cfRule type="cellIs" dxfId="41" priority="40" operator="equal">
      <formula>""</formula>
    </cfRule>
  </conditionalFormatting>
  <conditionalFormatting sqref="AH55:AM56">
    <cfRule type="cellIs" dxfId="39" priority="46" operator="equal">
      <formula>""</formula>
    </cfRule>
  </conditionalFormatting>
  <conditionalFormatting sqref="AH59:AM60">
    <cfRule type="cellIs" dxfId="38" priority="45" operator="equal">
      <formula>""</formula>
    </cfRule>
  </conditionalFormatting>
  <conditionalFormatting sqref="AI34:AL35">
    <cfRule type="cellIs" dxfId="37" priority="48" operator="equal">
      <formula>""</formula>
    </cfRule>
  </conditionalFormatting>
  <dataValidations disablePrompts="1" count="9">
    <dataValidation type="date" imeMode="disabled" allowBlank="1" showInputMessage="1" showErrorMessage="1" errorTitle="入力エラー" error="日付以外入力できません。月日を/で区切って入力してください。_x000a_例）5/1" sqref="U42:AA43 X7 W11:AG11 J42"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whole" imeMode="disabled" allowBlank="1" showInputMessage="1" showErrorMessage="1" errorTitle="入力エラー" error="数値3桁以内で入力してください。" sqref="L55 J55:K56" xr:uid="{00000000-0002-0000-0000-000005000000}">
      <formula1>0</formula1>
      <formula2>999</formula2>
    </dataValidation>
    <dataValidation type="whole" imeMode="disabled" allowBlank="1" showInputMessage="1" showErrorMessage="1" errorTitle="入力エラー" error="数値で入力してください。" sqref="AI34:AL35" xr:uid="{00000000-0002-0000-0000-000006000000}">
      <formula1>0</formula1>
      <formula2>9999999999</formula2>
    </dataValidation>
    <dataValidation type="custom" imeMode="halfAlpha" allowBlank="1" showInputMessage="1" showErrorMessage="1" errorTitle="入力エラー" error="半角英数字で入力してください。" sqref="AB31:AM32 AH55:AM56 AH59:AM60"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5</xdr:col>
                    <xdr:colOff>0</xdr:colOff>
                    <xdr:row>44</xdr:row>
                    <xdr:rowOff>60960</xdr:rowOff>
                  </from>
                  <to>
                    <xdr:col>6</xdr:col>
                    <xdr:colOff>38100</xdr:colOff>
                    <xdr:row>45</xdr:row>
                    <xdr:rowOff>76200</xdr:rowOff>
                  </to>
                </anchor>
              </controlPr>
            </control>
          </mc:Choice>
        </mc:AlternateContent>
        <mc:AlternateContent xmlns:mc="http://schemas.openxmlformats.org/markup-compatibility/2006">
          <mc:Choice Requires="x14">
            <control shapeId="6169" r:id="rId5" name="Option Button 25">
              <controlPr defaultSize="0" autoFill="0" autoLine="0" autoPict="0">
                <anchor moveWithCells="1">
                  <from>
                    <xdr:col>9</xdr:col>
                    <xdr:colOff>22860</xdr:colOff>
                    <xdr:row>33</xdr:row>
                    <xdr:rowOff>30480</xdr:rowOff>
                  </from>
                  <to>
                    <xdr:col>10</xdr:col>
                    <xdr:colOff>68580</xdr:colOff>
                    <xdr:row>34</xdr:row>
                    <xdr:rowOff>137160</xdr:rowOff>
                  </to>
                </anchor>
              </controlPr>
            </control>
          </mc:Choice>
        </mc:AlternateContent>
        <mc:AlternateContent xmlns:mc="http://schemas.openxmlformats.org/markup-compatibility/2006">
          <mc:Choice Requires="x14">
            <control shapeId="6170" r:id="rId6" name="Option Button 26">
              <controlPr defaultSize="0" autoFill="0" autoLine="0" autoPict="0">
                <anchor moveWithCells="1">
                  <from>
                    <xdr:col>15</xdr:col>
                    <xdr:colOff>137160</xdr:colOff>
                    <xdr:row>33</xdr:row>
                    <xdr:rowOff>30480</xdr:rowOff>
                  </from>
                  <to>
                    <xdr:col>17</xdr:col>
                    <xdr:colOff>15240</xdr:colOff>
                    <xdr:row>34</xdr:row>
                    <xdr:rowOff>137160</xdr:rowOff>
                  </to>
                </anchor>
              </controlPr>
            </control>
          </mc:Choice>
        </mc:AlternateContent>
        <mc:AlternateContent xmlns:mc="http://schemas.openxmlformats.org/markup-compatibility/2006">
          <mc:Choice Requires="x14">
            <control shapeId="6172" r:id="rId7" name="Option Button 28">
              <controlPr defaultSize="0" autoFill="0" autoLine="0" autoPict="0">
                <anchor moveWithCells="1">
                  <from>
                    <xdr:col>31</xdr:col>
                    <xdr:colOff>7620</xdr:colOff>
                    <xdr:row>41</xdr:row>
                    <xdr:rowOff>38100</xdr:rowOff>
                  </from>
                  <to>
                    <xdr:col>32</xdr:col>
                    <xdr:colOff>30480</xdr:colOff>
                    <xdr:row>42</xdr:row>
                    <xdr:rowOff>121920</xdr:rowOff>
                  </to>
                </anchor>
              </controlPr>
            </control>
          </mc:Choice>
        </mc:AlternateContent>
        <mc:AlternateContent xmlns:mc="http://schemas.openxmlformats.org/markup-compatibility/2006">
          <mc:Choice Requires="x14">
            <control shapeId="6173" r:id="rId8" name="Option Button 29">
              <controlPr defaultSize="0" autoFill="0" autoLine="0" autoPict="0">
                <anchor moveWithCells="1">
                  <from>
                    <xdr:col>34</xdr:col>
                    <xdr:colOff>160020</xdr:colOff>
                    <xdr:row>41</xdr:row>
                    <xdr:rowOff>22860</xdr:rowOff>
                  </from>
                  <to>
                    <xdr:col>35</xdr:col>
                    <xdr:colOff>152400</xdr:colOff>
                    <xdr:row>42</xdr:row>
                    <xdr:rowOff>114300</xdr:rowOff>
                  </to>
                </anchor>
              </controlPr>
            </control>
          </mc:Choice>
        </mc:AlternateContent>
        <mc:AlternateContent xmlns:mc="http://schemas.openxmlformats.org/markup-compatibility/2006">
          <mc:Choice Requires="x14">
            <control shapeId="6174" r:id="rId9" name="Option Button 30">
              <controlPr defaultSize="0" autoFill="0" autoLine="0" autoPict="0">
                <anchor moveWithCells="1">
                  <from>
                    <xdr:col>9</xdr:col>
                    <xdr:colOff>175260</xdr:colOff>
                    <xdr:row>58</xdr:row>
                    <xdr:rowOff>30480</xdr:rowOff>
                  </from>
                  <to>
                    <xdr:col>11</xdr:col>
                    <xdr:colOff>0</xdr:colOff>
                    <xdr:row>59</xdr:row>
                    <xdr:rowOff>114300</xdr:rowOff>
                  </to>
                </anchor>
              </controlPr>
            </control>
          </mc:Choice>
        </mc:AlternateContent>
        <mc:AlternateContent xmlns:mc="http://schemas.openxmlformats.org/markup-compatibility/2006">
          <mc:Choice Requires="x14">
            <control shapeId="6175" r:id="rId10" name="Option Button 31">
              <controlPr defaultSize="0" autoFill="0" autoLine="0" autoPict="0">
                <anchor moveWithCells="1">
                  <from>
                    <xdr:col>25</xdr:col>
                    <xdr:colOff>114300</xdr:colOff>
                    <xdr:row>58</xdr:row>
                    <xdr:rowOff>45720</xdr:rowOff>
                  </from>
                  <to>
                    <xdr:col>26</xdr:col>
                    <xdr:colOff>121920</xdr:colOff>
                    <xdr:row>59</xdr:row>
                    <xdr:rowOff>121920</xdr:rowOff>
                  </to>
                </anchor>
              </controlPr>
            </control>
          </mc:Choice>
        </mc:AlternateContent>
        <mc:AlternateContent xmlns:mc="http://schemas.openxmlformats.org/markup-compatibility/2006">
          <mc:Choice Requires="x14">
            <control shapeId="6176" r:id="rId11" name="Group Box 32">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6177" r:id="rId12" name="Group Box 33">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6179" r:id="rId13"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81" r:id="rId14" name="Group Box 37">
              <controlPr defaultSize="0" autoFill="0" autoPict="0">
                <anchor moveWithCells="1">
                  <from>
                    <xdr:col>9</xdr:col>
                    <xdr:colOff>160020</xdr:colOff>
                    <xdr:row>58</xdr:row>
                    <xdr:rowOff>0</xdr:rowOff>
                  </from>
                  <to>
                    <xdr:col>27</xdr:col>
                    <xdr:colOff>129540</xdr:colOff>
                    <xdr:row>60</xdr:row>
                    <xdr:rowOff>22860</xdr:rowOff>
                  </to>
                </anchor>
              </controlPr>
            </control>
          </mc:Choice>
        </mc:AlternateContent>
        <mc:AlternateContent xmlns:mc="http://schemas.openxmlformats.org/markup-compatibility/2006">
          <mc:Choice Requires="x14">
            <control shapeId="6184" r:id="rId15" name="Group Box 40">
              <controlPr defaultSize="0" autoFill="0" autoPict="0">
                <anchor moveWithCells="1">
                  <from>
                    <xdr:col>12</xdr:col>
                    <xdr:colOff>45720</xdr:colOff>
                    <xdr:row>69</xdr:row>
                    <xdr:rowOff>0</xdr:rowOff>
                  </from>
                  <to>
                    <xdr:col>31</xdr:col>
                    <xdr:colOff>137160</xdr:colOff>
                    <xdr:row>72</xdr:row>
                    <xdr:rowOff>45720</xdr:rowOff>
                  </to>
                </anchor>
              </controlPr>
            </control>
          </mc:Choice>
        </mc:AlternateContent>
        <mc:AlternateContent xmlns:mc="http://schemas.openxmlformats.org/markup-compatibility/2006">
          <mc:Choice Requires="x14">
            <control shapeId="6185" r:id="rId16" name="Group Box 41">
              <controlPr defaultSize="0" autoFill="0" autoPict="0">
                <anchor moveWithCells="1">
                  <from>
                    <xdr:col>11</xdr:col>
                    <xdr:colOff>60960</xdr:colOff>
                    <xdr:row>69</xdr:row>
                    <xdr:rowOff>0</xdr:rowOff>
                  </from>
                  <to>
                    <xdr:col>38</xdr:col>
                    <xdr:colOff>99060</xdr:colOff>
                    <xdr:row>71</xdr:row>
                    <xdr:rowOff>60960</xdr:rowOff>
                  </to>
                </anchor>
              </controlPr>
            </control>
          </mc:Choice>
        </mc:AlternateContent>
        <mc:AlternateContent xmlns:mc="http://schemas.openxmlformats.org/markup-compatibility/2006">
          <mc:Choice Requires="x14">
            <control shapeId="6186" r:id="rId17" name="Group Box 42">
              <controlPr defaultSize="0" autoFill="0" autoPict="0">
                <anchor moveWithCells="1">
                  <from>
                    <xdr:col>32</xdr:col>
                    <xdr:colOff>7620</xdr:colOff>
                    <xdr:row>69</xdr:row>
                    <xdr:rowOff>0</xdr:rowOff>
                  </from>
                  <to>
                    <xdr:col>38</xdr:col>
                    <xdr:colOff>7620</xdr:colOff>
                    <xdr:row>71</xdr:row>
                    <xdr:rowOff>83820</xdr:rowOff>
                  </to>
                </anchor>
              </controlPr>
            </control>
          </mc:Choice>
        </mc:AlternateContent>
        <mc:AlternateContent xmlns:mc="http://schemas.openxmlformats.org/markup-compatibility/2006">
          <mc:Choice Requires="x14">
            <control shapeId="6187" r:id="rId18" name="Group Box 43">
              <controlPr defaultSize="0" autoFill="0" autoPict="0">
                <anchor moveWithCells="1">
                  <from>
                    <xdr:col>12</xdr:col>
                    <xdr:colOff>45720</xdr:colOff>
                    <xdr:row>70</xdr:row>
                    <xdr:rowOff>0</xdr:rowOff>
                  </from>
                  <to>
                    <xdr:col>31</xdr:col>
                    <xdr:colOff>137160</xdr:colOff>
                    <xdr:row>72</xdr:row>
                    <xdr:rowOff>106680</xdr:rowOff>
                  </to>
                </anchor>
              </controlPr>
            </control>
          </mc:Choice>
        </mc:AlternateContent>
        <mc:AlternateContent xmlns:mc="http://schemas.openxmlformats.org/markup-compatibility/2006">
          <mc:Choice Requires="x14">
            <control shapeId="6188" r:id="rId19" name="Group Box 44">
              <controlPr defaultSize="0" autoFill="0" autoPict="0">
                <anchor moveWithCells="1">
                  <from>
                    <xdr:col>11</xdr:col>
                    <xdr:colOff>60960</xdr:colOff>
                    <xdr:row>70</xdr:row>
                    <xdr:rowOff>0</xdr:rowOff>
                  </from>
                  <to>
                    <xdr:col>38</xdr:col>
                    <xdr:colOff>99060</xdr:colOff>
                    <xdr:row>71</xdr:row>
                    <xdr:rowOff>106680</xdr:rowOff>
                  </to>
                </anchor>
              </controlPr>
            </control>
          </mc:Choice>
        </mc:AlternateContent>
        <mc:AlternateContent xmlns:mc="http://schemas.openxmlformats.org/markup-compatibility/2006">
          <mc:Choice Requires="x14">
            <control shapeId="6189" r:id="rId20" name="Group Box 45">
              <controlPr defaultSize="0" autoFill="0" autoPict="0">
                <anchor moveWithCells="1">
                  <from>
                    <xdr:col>32</xdr:col>
                    <xdr:colOff>7620</xdr:colOff>
                    <xdr:row>70</xdr:row>
                    <xdr:rowOff>0</xdr:rowOff>
                  </from>
                  <to>
                    <xdr:col>38</xdr:col>
                    <xdr:colOff>7620</xdr:colOff>
                    <xdr:row>72</xdr:row>
                    <xdr:rowOff>0</xdr:rowOff>
                  </to>
                </anchor>
              </controlPr>
            </control>
          </mc:Choice>
        </mc:AlternateContent>
        <mc:AlternateContent xmlns:mc="http://schemas.openxmlformats.org/markup-compatibility/2006">
          <mc:Choice Requires="x14">
            <control shapeId="6202" r:id="rId21" name="Check Box 58">
              <controlPr defaultSize="0" autoFill="0" autoLine="0" autoPict="0">
                <anchor moveWithCells="1">
                  <from>
                    <xdr:col>5</xdr:col>
                    <xdr:colOff>0</xdr:colOff>
                    <xdr:row>52</xdr:row>
                    <xdr:rowOff>60960</xdr:rowOff>
                  </from>
                  <to>
                    <xdr:col>6</xdr:col>
                    <xdr:colOff>38100</xdr:colOff>
                    <xdr:row>53</xdr:row>
                    <xdr:rowOff>76200</xdr:rowOff>
                  </to>
                </anchor>
              </controlPr>
            </control>
          </mc:Choice>
        </mc:AlternateContent>
        <mc:AlternateContent xmlns:mc="http://schemas.openxmlformats.org/markup-compatibility/2006">
          <mc:Choice Requires="x14">
            <control shapeId="6203" r:id="rId22" name="Check Box 59">
              <controlPr defaultSize="0" autoFill="0" autoLine="0" autoPict="0">
                <anchor moveWithCells="1">
                  <from>
                    <xdr:col>18</xdr:col>
                    <xdr:colOff>0</xdr:colOff>
                    <xdr:row>52</xdr:row>
                    <xdr:rowOff>60960</xdr:rowOff>
                  </from>
                  <to>
                    <xdr:col>19</xdr:col>
                    <xdr:colOff>45720</xdr:colOff>
                    <xdr:row>53</xdr:row>
                    <xdr:rowOff>76200</xdr:rowOff>
                  </to>
                </anchor>
              </controlPr>
            </control>
          </mc:Choice>
        </mc:AlternateContent>
        <mc:AlternateContent xmlns:mc="http://schemas.openxmlformats.org/markup-compatibility/2006">
          <mc:Choice Requires="x14">
            <control shapeId="6204" r:id="rId23" name="Check Box 60">
              <controlPr defaultSize="0" autoFill="0" autoLine="0" autoPict="0">
                <anchor moveWithCells="1">
                  <from>
                    <xdr:col>16</xdr:col>
                    <xdr:colOff>0</xdr:colOff>
                    <xdr:row>50</xdr:row>
                    <xdr:rowOff>60960</xdr:rowOff>
                  </from>
                  <to>
                    <xdr:col>17</xdr:col>
                    <xdr:colOff>45720</xdr:colOff>
                    <xdr:row>51</xdr:row>
                    <xdr:rowOff>76200</xdr:rowOff>
                  </to>
                </anchor>
              </controlPr>
            </control>
          </mc:Choice>
        </mc:AlternateContent>
        <mc:AlternateContent xmlns:mc="http://schemas.openxmlformats.org/markup-compatibility/2006">
          <mc:Choice Requires="x14">
            <control shapeId="6205" r:id="rId24" name="Check Box 61">
              <controlPr defaultSize="0" autoFill="0" autoLine="0" autoPict="0">
                <anchor moveWithCells="1">
                  <from>
                    <xdr:col>27</xdr:col>
                    <xdr:colOff>0</xdr:colOff>
                    <xdr:row>50</xdr:row>
                    <xdr:rowOff>60960</xdr:rowOff>
                  </from>
                  <to>
                    <xdr:col>28</xdr:col>
                    <xdr:colOff>22860</xdr:colOff>
                    <xdr:row>51</xdr:row>
                    <xdr:rowOff>76200</xdr:rowOff>
                  </to>
                </anchor>
              </controlPr>
            </control>
          </mc:Choice>
        </mc:AlternateContent>
        <mc:AlternateContent xmlns:mc="http://schemas.openxmlformats.org/markup-compatibility/2006">
          <mc:Choice Requires="x14">
            <control shapeId="6206" r:id="rId25" name="Check Box 62">
              <controlPr defaultSize="0" autoFill="0" autoLine="0" autoPict="0">
                <anchor moveWithCells="1">
                  <from>
                    <xdr:col>5</xdr:col>
                    <xdr:colOff>0</xdr:colOff>
                    <xdr:row>50</xdr:row>
                    <xdr:rowOff>60960</xdr:rowOff>
                  </from>
                  <to>
                    <xdr:col>6</xdr:col>
                    <xdr:colOff>38100</xdr:colOff>
                    <xdr:row>51</xdr:row>
                    <xdr:rowOff>76200</xdr:rowOff>
                  </to>
                </anchor>
              </controlPr>
            </control>
          </mc:Choice>
        </mc:AlternateContent>
        <mc:AlternateContent xmlns:mc="http://schemas.openxmlformats.org/markup-compatibility/2006">
          <mc:Choice Requires="x14">
            <control shapeId="6207" r:id="rId26" name="Check Box 63">
              <controlPr defaultSize="0" autoFill="0" autoLine="0" autoPict="0">
                <anchor moveWithCells="1">
                  <from>
                    <xdr:col>27</xdr:col>
                    <xdr:colOff>0</xdr:colOff>
                    <xdr:row>48</xdr:row>
                    <xdr:rowOff>60960</xdr:rowOff>
                  </from>
                  <to>
                    <xdr:col>28</xdr:col>
                    <xdr:colOff>22860</xdr:colOff>
                    <xdr:row>49</xdr:row>
                    <xdr:rowOff>76200</xdr:rowOff>
                  </to>
                </anchor>
              </controlPr>
            </control>
          </mc:Choice>
        </mc:AlternateContent>
        <mc:AlternateContent xmlns:mc="http://schemas.openxmlformats.org/markup-compatibility/2006">
          <mc:Choice Requires="x14">
            <control shapeId="6208" r:id="rId27" name="Check Box 64">
              <controlPr defaultSize="0" autoFill="0" autoLine="0" autoPict="0">
                <anchor moveWithCells="1">
                  <from>
                    <xdr:col>16</xdr:col>
                    <xdr:colOff>0</xdr:colOff>
                    <xdr:row>48</xdr:row>
                    <xdr:rowOff>60960</xdr:rowOff>
                  </from>
                  <to>
                    <xdr:col>17</xdr:col>
                    <xdr:colOff>45720</xdr:colOff>
                    <xdr:row>49</xdr:row>
                    <xdr:rowOff>76200</xdr:rowOff>
                  </to>
                </anchor>
              </controlPr>
            </control>
          </mc:Choice>
        </mc:AlternateContent>
        <mc:AlternateContent xmlns:mc="http://schemas.openxmlformats.org/markup-compatibility/2006">
          <mc:Choice Requires="x14">
            <control shapeId="6209" r:id="rId28" name="Check Box 65">
              <controlPr defaultSize="0" autoFill="0" autoLine="0" autoPict="0">
                <anchor moveWithCells="1">
                  <from>
                    <xdr:col>23</xdr:col>
                    <xdr:colOff>0</xdr:colOff>
                    <xdr:row>46</xdr:row>
                    <xdr:rowOff>60960</xdr:rowOff>
                  </from>
                  <to>
                    <xdr:col>24</xdr:col>
                    <xdr:colOff>45720</xdr:colOff>
                    <xdr:row>47</xdr:row>
                    <xdr:rowOff>76200</xdr:rowOff>
                  </to>
                </anchor>
              </controlPr>
            </control>
          </mc:Choice>
        </mc:AlternateContent>
        <mc:AlternateContent xmlns:mc="http://schemas.openxmlformats.org/markup-compatibility/2006">
          <mc:Choice Requires="x14">
            <control shapeId="6210" r:id="rId29" name="Check Box 66">
              <controlPr defaultSize="0" autoFill="0" autoLine="0" autoPict="0">
                <anchor moveWithCells="1">
                  <from>
                    <xdr:col>5</xdr:col>
                    <xdr:colOff>0</xdr:colOff>
                    <xdr:row>48</xdr:row>
                    <xdr:rowOff>60960</xdr:rowOff>
                  </from>
                  <to>
                    <xdr:col>6</xdr:col>
                    <xdr:colOff>38100</xdr:colOff>
                    <xdr:row>49</xdr:row>
                    <xdr:rowOff>76200</xdr:rowOff>
                  </to>
                </anchor>
              </controlPr>
            </control>
          </mc:Choice>
        </mc:AlternateContent>
        <mc:AlternateContent xmlns:mc="http://schemas.openxmlformats.org/markup-compatibility/2006">
          <mc:Choice Requires="x14">
            <control shapeId="6211" r:id="rId30" name="Check Box 67">
              <controlPr defaultSize="0" autoFill="0" autoLine="0" autoPict="0">
                <anchor moveWithCells="1">
                  <from>
                    <xdr:col>5</xdr:col>
                    <xdr:colOff>0</xdr:colOff>
                    <xdr:row>46</xdr:row>
                    <xdr:rowOff>60960</xdr:rowOff>
                  </from>
                  <to>
                    <xdr:col>6</xdr:col>
                    <xdr:colOff>38100</xdr:colOff>
                    <xdr:row>47</xdr:row>
                    <xdr:rowOff>76200</xdr:rowOff>
                  </to>
                </anchor>
              </controlPr>
            </control>
          </mc:Choice>
        </mc:AlternateContent>
        <mc:AlternateContent xmlns:mc="http://schemas.openxmlformats.org/markup-compatibility/2006">
          <mc:Choice Requires="x14">
            <control shapeId="6213" r:id="rId31" name="Check Box 69">
              <controlPr defaultSize="0" autoFill="0" autoLine="0" autoPict="0">
                <anchor moveWithCells="1">
                  <from>
                    <xdr:col>23</xdr:col>
                    <xdr:colOff>0</xdr:colOff>
                    <xdr:row>44</xdr:row>
                    <xdr:rowOff>60960</xdr:rowOff>
                  </from>
                  <to>
                    <xdr:col>24</xdr:col>
                    <xdr:colOff>45720</xdr:colOff>
                    <xdr:row>45</xdr:row>
                    <xdr:rowOff>76200</xdr:rowOff>
                  </to>
                </anchor>
              </controlPr>
            </control>
          </mc:Choice>
        </mc:AlternateContent>
        <mc:AlternateContent xmlns:mc="http://schemas.openxmlformats.org/markup-compatibility/2006">
          <mc:Choice Requires="x14">
            <control shapeId="6228" r:id="rId32" name="Option Button 84">
              <controlPr defaultSize="0" autoFill="0" autoLine="0" autoPict="0">
                <anchor moveWithCells="1">
                  <from>
                    <xdr:col>10</xdr:col>
                    <xdr:colOff>0</xdr:colOff>
                    <xdr:row>56</xdr:row>
                    <xdr:rowOff>30480</xdr:rowOff>
                  </from>
                  <to>
                    <xdr:col>11</xdr:col>
                    <xdr:colOff>22860</xdr:colOff>
                    <xdr:row>57</xdr:row>
                    <xdr:rowOff>121920</xdr:rowOff>
                  </to>
                </anchor>
              </controlPr>
            </control>
          </mc:Choice>
        </mc:AlternateContent>
        <mc:AlternateContent xmlns:mc="http://schemas.openxmlformats.org/markup-compatibility/2006">
          <mc:Choice Requires="x14">
            <control shapeId="6231" r:id="rId33" name="Group Box 87">
              <controlPr defaultSize="0" autoFill="0" autoPict="0">
                <anchor moveWithCells="1">
                  <from>
                    <xdr:col>9</xdr:col>
                    <xdr:colOff>137160</xdr:colOff>
                    <xdr:row>56</xdr:row>
                    <xdr:rowOff>30480</xdr:rowOff>
                  </from>
                  <to>
                    <xdr:col>27</xdr:col>
                    <xdr:colOff>91440</xdr:colOff>
                    <xdr:row>58</xdr:row>
                    <xdr:rowOff>15240</xdr:rowOff>
                  </to>
                </anchor>
              </controlPr>
            </control>
          </mc:Choice>
        </mc:AlternateContent>
        <mc:AlternateContent xmlns:mc="http://schemas.openxmlformats.org/markup-compatibility/2006">
          <mc:Choice Requires="x14">
            <control shapeId="6232" r:id="rId34" name="Option Button 88">
              <controlPr defaultSize="0" autoFill="0" autoLine="0" autoPict="0">
                <anchor moveWithCells="1">
                  <from>
                    <xdr:col>25</xdr:col>
                    <xdr:colOff>114300</xdr:colOff>
                    <xdr:row>56</xdr:row>
                    <xdr:rowOff>30480</xdr:rowOff>
                  </from>
                  <to>
                    <xdr:col>26</xdr:col>
                    <xdr:colOff>121920</xdr:colOff>
                    <xdr:row>57</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47E143E1-D57F-4B46-9685-B9CC18E2C3E4}">
            <xm:f>AND(データ取込!$D$5=FALSE,データ取込!$D$6=FALSE,データ取込!$D$7=FALSE,データ取込!$D$8=FALSE,データ取込!$D$9=FALSE,データ取込!$D$10=FALSE,データ取込!$D$11=FALSE,データ取込!$D$12=FALSE,データ取込!$D$13=FALSE,データ取込!$D$14=FALSE,データ取込!$D$15=FALSE,データ取込!$D$16=FALSE)</xm:f>
            <x14:dxf>
              <fill>
                <patternFill>
                  <bgColor theme="7" tint="0.79998168889431442"/>
                </patternFill>
              </fill>
            </x14:dxf>
          </x14:cfRule>
          <xm:sqref>E45:AM54</xm:sqref>
        </x14:conditionalFormatting>
        <x14:conditionalFormatting xmlns:xm="http://schemas.microsoft.com/office/excel/2006/main">
          <x14:cfRule type="expression" priority="32" id="{A63FCE1D-C50D-4380-A17A-2624AB744D55}">
            <xm:f>データ取込!$D$3=1</xm:f>
            <x14:dxf>
              <fill>
                <patternFill>
                  <bgColor theme="7" tint="0.79998168889431442"/>
                </patternFill>
              </fill>
            </x14:dxf>
          </x14:cfRule>
          <x14:cfRule type="expression" priority="33" id="{DABC9F7C-8A1F-42CF-B5B7-7C34C82E64CE}">
            <xm:f>データ取込!$D$3=2</xm:f>
            <x14:dxf>
              <fill>
                <patternFill>
                  <bgColor theme="0" tint="-0.14996795556505021"/>
                </patternFill>
              </fill>
            </x14:dxf>
          </x14:cfRule>
          <xm:sqref>J55:K56</xm:sqref>
        </x14:conditionalFormatting>
        <x14:conditionalFormatting xmlns:xm="http://schemas.microsoft.com/office/excel/2006/main">
          <x14:cfRule type="expression" priority="60" id="{9FA7875E-F3B7-4AE1-9957-86C0B4BFAF50}">
            <xm:f>OR(データ取込!$D$3=1,データ取込!$D$3=2)</xm:f>
            <x14:dxf>
              <fill>
                <patternFill>
                  <bgColor theme="0"/>
                </patternFill>
              </fill>
            </x14:dxf>
          </x14:cfRule>
          <xm:sqref>J34:Y34 J35:X35</xm:sqref>
        </x14:conditionalFormatting>
        <x14:conditionalFormatting xmlns:xm="http://schemas.microsoft.com/office/excel/2006/main">
          <x14:cfRule type="expression" priority="44" id="{FA4499F8-351B-4DCF-8F20-F1B9B2C5EDE1}">
            <xm:f>OR(データ取込!$D$17=1,データ取込!$D$17=2)</xm:f>
            <x14:dxf>
              <fill>
                <patternFill>
                  <bgColor theme="0"/>
                </patternFill>
              </fill>
            </x14:dxf>
          </x14:cfRule>
          <xm:sqref>L59 AA59 J59:K60 Z59:AB60</xm:sqref>
        </x14:conditionalFormatting>
        <x14:conditionalFormatting xmlns:xm="http://schemas.microsoft.com/office/excel/2006/main">
          <x14:cfRule type="expression" priority="17" id="{D5AA8855-8667-4847-A081-4CF5609DA4DF}">
            <xm:f>OR(データ取込!$D$18=1,データ取込!$D$18=2)</xm:f>
            <x14:dxf>
              <fill>
                <patternFill>
                  <bgColor theme="0"/>
                </patternFill>
              </fill>
            </x14:dxf>
          </x14:cfRule>
          <xm:sqref>N57 Q57:R57 T57:U57 J57:L57 W57 Y57:AM58 J58:K58</xm:sqref>
        </x14:conditionalFormatting>
        <x14:conditionalFormatting xmlns:xm="http://schemas.microsoft.com/office/excel/2006/main">
          <x14:cfRule type="expression" priority="6" id="{D3D4D0D5-3630-4624-9916-ACB244676B00}">
            <xm:f>OR(データ取込!$D$18=1)</xm:f>
            <x14:dxf>
              <fill>
                <patternFill>
                  <bgColor theme="7" tint="0.79998168889431442"/>
                </patternFill>
              </fill>
            </x14:dxf>
          </x14:cfRule>
          <xm:sqref>N57 R57 U57</xm:sqref>
        </x14:conditionalFormatting>
        <x14:conditionalFormatting xmlns:xm="http://schemas.microsoft.com/office/excel/2006/main">
          <x14:cfRule type="expression" priority="43" id="{B7E5B41E-CC76-454A-AD57-E99D77D740E2}">
            <xm:f>データ取込!$D$17=1</xm:f>
            <x14:dxf>
              <fill>
                <patternFill>
                  <bgColor theme="9" tint="0.79998168889431442"/>
                </patternFill>
              </fill>
            </x14:dxf>
          </x14:cfRule>
          <xm:sqref>U59</xm:sqref>
        </x14:conditionalFormatting>
        <x14:conditionalFormatting xmlns:xm="http://schemas.microsoft.com/office/excel/2006/main">
          <x14:cfRule type="expression" priority="35" id="{B7F50320-9D14-41EA-B18D-C5A2A614F4EE}">
            <xm:f>データ取込!$D$17=2</xm:f>
            <x14:dxf>
              <fill>
                <patternFill>
                  <bgColor theme="0"/>
                </patternFill>
              </fill>
            </x14:dxf>
          </x14:cfRule>
          <xm:sqref>U59:Y60</xm:sqref>
        </x14:conditionalFormatting>
        <x14:conditionalFormatting xmlns:xm="http://schemas.microsoft.com/office/excel/2006/main">
          <x14:cfRule type="expression" priority="53" id="{B78EB84A-3EE6-4655-95E3-873259082371}">
            <xm:f>OR(データ取込!$D$4=1,データ取込!$D$4=2)</xm:f>
            <x14:dxf>
              <fill>
                <patternFill>
                  <bgColor theme="0"/>
                </patternFill>
              </fill>
            </x14:dxf>
          </x14:cfRule>
          <xm:sqref>AF42:AM43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5"/>
  <sheetViews>
    <sheetView showGridLines="0" zoomScale="86" workbookViewId="0">
      <selection activeCell="Z35" sqref="Z35"/>
    </sheetView>
  </sheetViews>
  <sheetFormatPr defaultColWidth="9.28515625" defaultRowHeight="13.2"/>
  <cols>
    <col min="1" max="1" width="9.28515625" style="40"/>
    <col min="2" max="2" width="16" style="40" bestFit="1" customWidth="1"/>
    <col min="3" max="3" width="19.42578125" style="40" customWidth="1"/>
    <col min="4" max="5" width="11.42578125" style="40" bestFit="1" customWidth="1"/>
    <col min="6" max="7" width="10" style="40" bestFit="1" customWidth="1"/>
    <col min="8" max="9" width="11.42578125" style="40" bestFit="1" customWidth="1"/>
    <col min="10" max="10" width="10" style="40" bestFit="1" customWidth="1"/>
    <col min="11" max="11" width="7.28515625" style="40" bestFit="1" customWidth="1"/>
    <col min="12" max="12" width="6" style="40" bestFit="1" customWidth="1"/>
    <col min="13" max="13" width="10" style="40" bestFit="1" customWidth="1"/>
    <col min="14" max="17" width="16" style="40" bestFit="1" customWidth="1"/>
    <col min="18" max="19" width="16" style="40" customWidth="1"/>
    <col min="20" max="20" width="19.140625" style="40" bestFit="1" customWidth="1"/>
    <col min="21" max="21" width="19.140625" style="40" customWidth="1"/>
    <col min="22" max="22" width="13" style="40" bestFit="1" customWidth="1"/>
    <col min="23" max="23" width="13" style="40" customWidth="1"/>
    <col min="24" max="27" width="12.42578125" style="40" customWidth="1"/>
    <col min="28" max="28" width="13" style="40" bestFit="1" customWidth="1"/>
    <col min="29" max="32" width="12.42578125" style="40" customWidth="1"/>
    <col min="33" max="33" width="13" style="40" bestFit="1" customWidth="1"/>
    <col min="34" max="35" width="12.42578125" style="40" customWidth="1"/>
    <col min="36" max="36" width="18.140625" style="40" customWidth="1"/>
    <col min="37" max="16384" width="9.28515625" style="40"/>
  </cols>
  <sheetData>
    <row r="1" spans="1:4">
      <c r="A1" s="40" t="s">
        <v>52</v>
      </c>
    </row>
    <row r="2" spans="1:4">
      <c r="B2" s="41" t="s">
        <v>53</v>
      </c>
      <c r="C2" s="41"/>
      <c r="D2" s="41"/>
    </row>
    <row r="3" spans="1:4">
      <c r="B3" s="42" t="s">
        <v>54</v>
      </c>
      <c r="C3" s="41" t="s">
        <v>55</v>
      </c>
      <c r="D3" s="41"/>
    </row>
    <row r="4" spans="1:4">
      <c r="B4" s="43"/>
      <c r="C4" s="41" t="s">
        <v>56</v>
      </c>
      <c r="D4" s="41"/>
    </row>
    <row r="5" spans="1:4">
      <c r="B5" s="47" t="s">
        <v>63</v>
      </c>
      <c r="C5" s="41" t="s">
        <v>100</v>
      </c>
      <c r="D5" s="41" t="b">
        <v>0</v>
      </c>
    </row>
    <row r="6" spans="1:4">
      <c r="B6" s="47"/>
      <c r="C6" s="41" t="s">
        <v>102</v>
      </c>
      <c r="D6" s="41" t="b">
        <v>0</v>
      </c>
    </row>
    <row r="7" spans="1:4">
      <c r="B7" s="47"/>
      <c r="C7" s="41" t="s">
        <v>99</v>
      </c>
      <c r="D7" s="41" t="b">
        <v>0</v>
      </c>
    </row>
    <row r="8" spans="1:4">
      <c r="B8" s="47"/>
      <c r="C8" s="41" t="s">
        <v>32</v>
      </c>
      <c r="D8" s="41" t="b">
        <v>0</v>
      </c>
    </row>
    <row r="9" spans="1:4">
      <c r="B9" s="47"/>
      <c r="C9" s="41" t="s">
        <v>33</v>
      </c>
      <c r="D9" s="41" t="b">
        <v>0</v>
      </c>
    </row>
    <row r="10" spans="1:4">
      <c r="B10" s="47"/>
      <c r="C10" s="41" t="s">
        <v>34</v>
      </c>
      <c r="D10" s="41" t="b">
        <v>0</v>
      </c>
    </row>
    <row r="11" spans="1:4">
      <c r="B11" s="47"/>
      <c r="C11" s="41" t="s">
        <v>35</v>
      </c>
      <c r="D11" s="41" t="b">
        <v>0</v>
      </c>
    </row>
    <row r="12" spans="1:4">
      <c r="B12" s="47"/>
      <c r="C12" s="41" t="s">
        <v>36</v>
      </c>
      <c r="D12" s="41" t="b">
        <v>0</v>
      </c>
    </row>
    <row r="13" spans="1:4">
      <c r="B13" s="47"/>
      <c r="C13" s="41" t="s">
        <v>101</v>
      </c>
      <c r="D13" s="41" t="b">
        <v>0</v>
      </c>
    </row>
    <row r="14" spans="1:4">
      <c r="B14" s="47"/>
      <c r="C14" s="41" t="s">
        <v>37</v>
      </c>
      <c r="D14" s="41" t="b">
        <v>0</v>
      </c>
    </row>
    <row r="15" spans="1:4">
      <c r="B15" s="47"/>
      <c r="C15" s="41" t="s">
        <v>38</v>
      </c>
      <c r="D15" s="41" t="b">
        <v>0</v>
      </c>
    </row>
    <row r="16" spans="1:4">
      <c r="B16" s="47"/>
      <c r="C16" s="41" t="s">
        <v>57</v>
      </c>
      <c r="D16" s="41" t="b">
        <v>0</v>
      </c>
    </row>
    <row r="17" spans="1:36">
      <c r="B17" s="41" t="s">
        <v>57</v>
      </c>
      <c r="C17" s="41" t="s">
        <v>58</v>
      </c>
      <c r="D17" s="41"/>
      <c r="F17" s="77" t="s">
        <v>115</v>
      </c>
      <c r="G17" s="77" t="s">
        <v>116</v>
      </c>
      <c r="H17" s="77" t="s">
        <v>117</v>
      </c>
    </row>
    <row r="18" spans="1:36">
      <c r="C18" s="41" t="s">
        <v>104</v>
      </c>
      <c r="D18" s="41"/>
      <c r="F18" s="40" t="str">
        <f>IF(D18="","",IF(D18=1,IF(品質性能試験申込書!N57="","",品質性能試験申込書!N57),99))</f>
        <v/>
      </c>
      <c r="G18" s="40" t="str">
        <f>IF(D18="","",IF(D18=1,IF(品質性能試験申込書!R57="","",品質性能試験申込書!R57),99))</f>
        <v/>
      </c>
      <c r="H18" s="40" t="str">
        <f>IF(D18="","",IF(D18=1,IF(品質性能試験申込書!U57="","",品質性能試験申込書!U57),99))</f>
        <v/>
      </c>
    </row>
    <row r="20" spans="1:36">
      <c r="A20" s="40" t="s">
        <v>59</v>
      </c>
    </row>
    <row r="21" spans="1:36">
      <c r="B21" s="44" t="s">
        <v>60</v>
      </c>
      <c r="C21" s="44" t="s">
        <v>60</v>
      </c>
      <c r="D21" s="48" t="s">
        <v>84</v>
      </c>
    </row>
    <row r="22" spans="1:36">
      <c r="B22" s="41" t="str">
        <f>IF(OR(C22="未記入あり",D22="未記入あり"),"未記入あり","")</f>
        <v>未記入あり</v>
      </c>
      <c r="C22" s="41" t="str">
        <f>IF(OR(F18="",G18="",H18="",B27="",C27="",D27="",E27="",F27="",G27="",H27="",I27="",J27="",K27="",L27="",M27="",N27="",O27="",P27="",Q27="",R27="",S27="",T27="",U27="",AJ27=""),"未記入あり","")</f>
        <v>未記入あり</v>
      </c>
      <c r="D22" s="41" t="str">
        <f>IF(AND(V27="",W27="",X27="",Y27="",Z27="",AA27="",AB27="",AC27="",AD27="",AE27="",AF27="",AI27=""),"未記入あり","")</f>
        <v>未記入あり</v>
      </c>
    </row>
    <row r="24" spans="1:36">
      <c r="B24" s="398" t="s">
        <v>61</v>
      </c>
      <c r="C24" s="398"/>
      <c r="D24" s="398"/>
      <c r="E24" s="398"/>
      <c r="F24" s="398"/>
      <c r="G24" s="398"/>
      <c r="H24" s="398"/>
      <c r="I24" s="398"/>
      <c r="J24" s="398"/>
      <c r="K24" s="398"/>
      <c r="L24" s="398"/>
      <c r="M24" s="398"/>
      <c r="N24" s="391" t="s">
        <v>62</v>
      </c>
      <c r="O24" s="392"/>
      <c r="P24" s="392"/>
      <c r="Q24" s="392"/>
      <c r="R24" s="392"/>
      <c r="S24" s="392"/>
      <c r="T24" s="392"/>
      <c r="U24" s="393"/>
      <c r="V24" s="391" t="s">
        <v>63</v>
      </c>
      <c r="W24" s="392"/>
      <c r="X24" s="392"/>
      <c r="Y24" s="392"/>
      <c r="Z24" s="392"/>
      <c r="AA24" s="392"/>
      <c r="AB24" s="392"/>
      <c r="AC24" s="392"/>
      <c r="AD24" s="392"/>
      <c r="AE24" s="392"/>
      <c r="AF24" s="392"/>
      <c r="AG24" s="392"/>
      <c r="AH24" s="392"/>
      <c r="AI24" s="393"/>
      <c r="AJ24" s="397" t="s">
        <v>94</v>
      </c>
    </row>
    <row r="25" spans="1:36">
      <c r="B25" s="398" t="s">
        <v>64</v>
      </c>
      <c r="C25" s="398"/>
      <c r="D25" s="398"/>
      <c r="E25" s="398"/>
      <c r="F25" s="398"/>
      <c r="G25" s="398" t="s">
        <v>65</v>
      </c>
      <c r="H25" s="398"/>
      <c r="I25" s="398"/>
      <c r="J25" s="398"/>
      <c r="K25" s="398"/>
      <c r="L25" s="398"/>
      <c r="M25" s="398"/>
      <c r="N25" s="394"/>
      <c r="O25" s="395"/>
      <c r="P25" s="395"/>
      <c r="Q25" s="395"/>
      <c r="R25" s="395"/>
      <c r="S25" s="395"/>
      <c r="T25" s="395"/>
      <c r="U25" s="396"/>
      <c r="V25" s="394"/>
      <c r="W25" s="395"/>
      <c r="X25" s="395"/>
      <c r="Y25" s="395"/>
      <c r="Z25" s="395"/>
      <c r="AA25" s="395"/>
      <c r="AB25" s="395"/>
      <c r="AC25" s="395"/>
      <c r="AD25" s="395"/>
      <c r="AE25" s="395"/>
      <c r="AF25" s="395"/>
      <c r="AG25" s="395"/>
      <c r="AH25" s="395"/>
      <c r="AI25" s="396"/>
      <c r="AJ25" s="398"/>
    </row>
    <row r="26" spans="1:36" s="45" customFormat="1">
      <c r="B26" s="44" t="s">
        <v>42</v>
      </c>
      <c r="C26" s="44" t="s">
        <v>66</v>
      </c>
      <c r="D26" s="44" t="s">
        <v>67</v>
      </c>
      <c r="E26" s="44" t="s">
        <v>68</v>
      </c>
      <c r="F26" s="44" t="s">
        <v>41</v>
      </c>
      <c r="G26" s="44" t="s">
        <v>66</v>
      </c>
      <c r="H26" s="44" t="s">
        <v>67</v>
      </c>
      <c r="I26" s="44" t="s">
        <v>68</v>
      </c>
      <c r="J26" s="44" t="s">
        <v>41</v>
      </c>
      <c r="K26" s="44" t="s">
        <v>69</v>
      </c>
      <c r="L26" s="44" t="s">
        <v>70</v>
      </c>
      <c r="M26" s="44" t="s">
        <v>71</v>
      </c>
      <c r="N26" s="44" t="s">
        <v>72</v>
      </c>
      <c r="O26" s="44" t="s">
        <v>74</v>
      </c>
      <c r="P26" s="44" t="s">
        <v>78</v>
      </c>
      <c r="Q26" s="44" t="s">
        <v>79</v>
      </c>
      <c r="R26" s="44" t="s">
        <v>80</v>
      </c>
      <c r="S26" s="44" t="s">
        <v>81</v>
      </c>
      <c r="T26" s="44" t="s">
        <v>82</v>
      </c>
      <c r="U26" s="44" t="s">
        <v>56</v>
      </c>
      <c r="V26" s="41" t="s">
        <v>83</v>
      </c>
      <c r="W26" s="41" t="s">
        <v>83</v>
      </c>
      <c r="X26" s="41" t="s">
        <v>99</v>
      </c>
      <c r="Y26" s="41" t="s">
        <v>32</v>
      </c>
      <c r="Z26" s="41" t="s">
        <v>33</v>
      </c>
      <c r="AA26" s="41" t="s">
        <v>34</v>
      </c>
      <c r="AB26" s="41" t="s">
        <v>35</v>
      </c>
      <c r="AC26" s="41" t="s">
        <v>36</v>
      </c>
      <c r="AD26" s="41" t="s">
        <v>101</v>
      </c>
      <c r="AE26" s="41" t="s">
        <v>37</v>
      </c>
      <c r="AF26" s="41" t="s">
        <v>103</v>
      </c>
      <c r="AG26" s="41"/>
      <c r="AH26" s="41"/>
      <c r="AI26" s="41" t="s">
        <v>57</v>
      </c>
      <c r="AJ26" s="60" t="s">
        <v>93</v>
      </c>
    </row>
    <row r="27" spans="1:36" s="45" customFormat="1">
      <c r="B27" s="44" t="str">
        <f>IF(品質性能試験申込書!L14=0,"",品質性能試験申込書!L14)</f>
        <v/>
      </c>
      <c r="C27" s="44" t="str">
        <f>IF(品質性能試験申込書!L15=0,"",品質性能試験申込書!L15)</f>
        <v/>
      </c>
      <c r="D27" s="44" t="str">
        <f>IF(品質性能試験申込書!M18=0,"",品質性能試験申込書!M18)</f>
        <v/>
      </c>
      <c r="E27" s="44" t="str">
        <f>IF(品質性能試験申込書!P18=0,"",品質性能試験申込書!P18)</f>
        <v/>
      </c>
      <c r="F27" s="44" t="str">
        <f>IF(品質性能試験申込書!L19=0,"",品質性能試験申込書!L19)</f>
        <v/>
      </c>
      <c r="G27" s="44" t="str">
        <f>IF(品質性能試験申込書!L22=0,"",品質性能試験申込書!L22)</f>
        <v/>
      </c>
      <c r="H27" s="44" t="str">
        <f>IF(品質性能試験申込書!M25=0,"",品質性能試験申込書!M25)</f>
        <v/>
      </c>
      <c r="I27" s="44" t="str">
        <f>IF(品質性能試験申込書!P25=0,"",品質性能試験申込書!P25)</f>
        <v/>
      </c>
      <c r="J27" s="44" t="str">
        <f>IF(品質性能試験申込書!L26=0,"",品質性能試験申込書!L26)</f>
        <v/>
      </c>
      <c r="K27" s="44" t="str">
        <f>IF(品質性能試験申込書!AB28=0,"",品質性能試験申込書!AB28)</f>
        <v/>
      </c>
      <c r="L27" s="44" t="str">
        <f>IF(品質性能試験申込書!L31=0,"",品質性能試験申込書!L31)</f>
        <v/>
      </c>
      <c r="M27" s="44" t="str">
        <f>IF(品質性能試験申込書!AB31=0,"",品質性能試験申込書!AB31)</f>
        <v/>
      </c>
      <c r="N27" s="44" t="str">
        <f>IF(D3=1," JNLA試験","品質性能試験")</f>
        <v>品質性能試験</v>
      </c>
      <c r="O27" s="44">
        <v>1</v>
      </c>
      <c r="P27" s="44" t="str">
        <f>IF(品質性能試験申込書!J36=0,"",品質性能試験申込書!J36)</f>
        <v/>
      </c>
      <c r="Q27" s="44" t="str">
        <f>IF(品質性能試験申込書!AA36=0,"",品質性能試験申込書!AA36)</f>
        <v/>
      </c>
      <c r="R27" s="44" t="str">
        <f>IF(品質性能試験申込書!J38=0,"",品質性能試験申込書!J38)</f>
        <v/>
      </c>
      <c r="S27" s="44" t="str">
        <f>IF(品質性能試験申込書!J40=0,"",品質性能試験申込書!J40)</f>
        <v/>
      </c>
      <c r="T27" s="46" t="str">
        <f>IF(品質性能試験申込書!J42=0,"",品質性能試験申込書!J42)</f>
        <v/>
      </c>
      <c r="U27" s="44" t="str">
        <f>IF(D4=1,"要",IF(D4=2,"不要",""))</f>
        <v/>
      </c>
      <c r="V27" s="44" t="str">
        <f>IF(D5=TRUE,"ふるい分け（JIS A 1102）","")</f>
        <v/>
      </c>
      <c r="W27" s="44" t="str">
        <f>IF(D6=TRUE,"ふるい分け（JIS A 1102）","")</f>
        <v/>
      </c>
      <c r="X27" s="44" t="str">
        <f>IF(D7=TRUE,"密度及び吸水率（JIS A 1109 ,1110）","")</f>
        <v/>
      </c>
      <c r="Y27" s="44" t="str">
        <f>IF(D8=TRUE,"微粒分量（JIS A 1103）","")</f>
        <v/>
      </c>
      <c r="Z27" s="44" t="str">
        <f>IF(D9=TRUE,"すりへり減量（JIS A 1121）","")</f>
        <v/>
      </c>
      <c r="AA27" s="44" t="str">
        <f>IF(D10=TRUE,"粘土塊量（JIS A 1137）","")</f>
        <v/>
      </c>
      <c r="AB27" s="44" t="str">
        <f>IF(D11=TRUE,"単位容積質量（JIS A 1104）","")</f>
        <v/>
      </c>
      <c r="AC27" s="44" t="str">
        <f>IF(D12=TRUE,"安定性（JIS A 1122）","")</f>
        <v/>
      </c>
      <c r="AD27" s="44" t="str">
        <f>IF(D13=TRUE,"塩化物量〔JIS A 5308）〕","")</f>
        <v/>
      </c>
      <c r="AE27" s="44" t="str">
        <f>IF(D14=TRUE,"有機不純物（JIS A 1105）","")</f>
        <v/>
      </c>
      <c r="AF27" s="44" t="str">
        <f>IF(D15=TRUE,"粒形判定実積率（JIS A 5005）","")</f>
        <v/>
      </c>
      <c r="AG27" s="44"/>
      <c r="AH27" s="44"/>
      <c r="AI27" s="44" t="str">
        <f>IF(D16=TRUE,IF(品質性能試験申込書!J53=0,"",品質性能試験申込書!J53),"")</f>
        <v/>
      </c>
      <c r="AJ27" s="41" t="str">
        <f>IF(D3=0,"",IF(D3=1,IF(品質性能試験申込書!J55&lt;&gt;"","入力済",""),"不要"))</f>
        <v/>
      </c>
    </row>
    <row r="29" spans="1:36">
      <c r="A29" s="40" t="s">
        <v>75</v>
      </c>
      <c r="C29" s="44" t="s">
        <v>60</v>
      </c>
    </row>
    <row r="30" spans="1:36">
      <c r="C30" s="41" t="str">
        <f>B22</f>
        <v>未記入あり</v>
      </c>
    </row>
    <row r="32" spans="1:36" ht="13.2" customHeight="1">
      <c r="B32" s="399" t="s">
        <v>76</v>
      </c>
      <c r="C32" s="402" t="s">
        <v>61</v>
      </c>
      <c r="D32" s="403"/>
      <c r="E32" s="403"/>
      <c r="F32" s="403"/>
      <c r="G32" s="403"/>
      <c r="H32" s="403"/>
      <c r="I32" s="403"/>
      <c r="J32" s="403"/>
      <c r="K32" s="403"/>
      <c r="L32" s="403"/>
      <c r="M32" s="403"/>
      <c r="N32" s="403"/>
      <c r="O32" s="403"/>
      <c r="P32" s="403"/>
      <c r="Q32" s="404"/>
      <c r="R32" s="391" t="s">
        <v>62</v>
      </c>
      <c r="S32" s="392"/>
      <c r="T32" s="392"/>
      <c r="U32" s="392"/>
      <c r="V32" s="392"/>
      <c r="W32" s="392"/>
      <c r="X32" s="392"/>
      <c r="Y32" s="392"/>
      <c r="Z32" s="393"/>
      <c r="AA32" s="391" t="s">
        <v>40</v>
      </c>
      <c r="AB32" s="392"/>
      <c r="AC32" s="393"/>
    </row>
    <row r="33" spans="2:29" ht="13.2" customHeight="1">
      <c r="B33" s="400"/>
      <c r="C33" s="401" t="s">
        <v>64</v>
      </c>
      <c r="D33" s="401"/>
      <c r="E33" s="401"/>
      <c r="F33" s="401"/>
      <c r="G33" s="401"/>
      <c r="H33" s="405" t="s">
        <v>139</v>
      </c>
      <c r="I33" s="394" t="s">
        <v>65</v>
      </c>
      <c r="J33" s="395"/>
      <c r="K33" s="395"/>
      <c r="L33" s="395"/>
      <c r="M33" s="395"/>
      <c r="N33" s="395"/>
      <c r="O33" s="395"/>
      <c r="P33" s="395"/>
      <c r="Q33" s="396"/>
      <c r="R33" s="394"/>
      <c r="S33" s="395"/>
      <c r="T33" s="395"/>
      <c r="U33" s="395"/>
      <c r="V33" s="395"/>
      <c r="W33" s="395"/>
      <c r="X33" s="395"/>
      <c r="Y33" s="395"/>
      <c r="Z33" s="396"/>
      <c r="AA33" s="394"/>
      <c r="AB33" s="395"/>
      <c r="AC33" s="396"/>
    </row>
    <row r="34" spans="2:29">
      <c r="B34" s="401"/>
      <c r="C34" s="44" t="s">
        <v>42</v>
      </c>
      <c r="D34" s="44" t="s">
        <v>66</v>
      </c>
      <c r="E34" s="44" t="s">
        <v>140</v>
      </c>
      <c r="F34" s="44" t="s">
        <v>141</v>
      </c>
      <c r="G34" s="44" t="s">
        <v>142</v>
      </c>
      <c r="H34" s="406"/>
      <c r="I34" s="44" t="s">
        <v>66</v>
      </c>
      <c r="J34" s="44" t="s">
        <v>140</v>
      </c>
      <c r="K34" s="44" t="s">
        <v>141</v>
      </c>
      <c r="L34" s="44" t="s">
        <v>142</v>
      </c>
      <c r="M34" s="44" t="s">
        <v>143</v>
      </c>
      <c r="N34" s="44" t="s">
        <v>69</v>
      </c>
      <c r="O34" s="44" t="s">
        <v>70</v>
      </c>
      <c r="P34" s="44" t="s">
        <v>73</v>
      </c>
      <c r="Q34" s="44" t="s">
        <v>71</v>
      </c>
      <c r="R34" s="40" t="s">
        <v>55</v>
      </c>
      <c r="S34" s="41" t="s">
        <v>144</v>
      </c>
      <c r="T34" s="41" t="s">
        <v>145</v>
      </c>
      <c r="U34" s="41" t="s">
        <v>146</v>
      </c>
      <c r="V34" s="41" t="s">
        <v>147</v>
      </c>
      <c r="W34" s="94" t="s">
        <v>148</v>
      </c>
      <c r="X34" s="40" t="s">
        <v>149</v>
      </c>
      <c r="Y34" s="41" t="s">
        <v>97</v>
      </c>
      <c r="Z34" s="41" t="s">
        <v>150</v>
      </c>
      <c r="AA34" s="40" t="s">
        <v>151</v>
      </c>
      <c r="AB34" s="41" t="s">
        <v>152</v>
      </c>
      <c r="AC34" s="41" t="s">
        <v>153</v>
      </c>
    </row>
    <row r="35" spans="2:29">
      <c r="B35" s="41" t="s">
        <v>154</v>
      </c>
      <c r="C35" s="44" t="str">
        <f>B27</f>
        <v/>
      </c>
      <c r="D35" s="44" t="str">
        <f>C27</f>
        <v/>
      </c>
      <c r="E35" s="44" t="str">
        <f>D27</f>
        <v/>
      </c>
      <c r="F35" s="44" t="str">
        <f>E27</f>
        <v/>
      </c>
      <c r="G35" s="44" t="str">
        <f>F27</f>
        <v/>
      </c>
      <c r="H35" s="41">
        <f>IF(D2=FALSE,0,1)</f>
        <v>0</v>
      </c>
      <c r="I35" s="44" t="str">
        <f>G27</f>
        <v/>
      </c>
      <c r="J35" s="44" t="str">
        <f>H27</f>
        <v/>
      </c>
      <c r="K35" s="44" t="str">
        <f>I27</f>
        <v/>
      </c>
      <c r="L35" s="44" t="str">
        <f>J27</f>
        <v/>
      </c>
      <c r="M35" s="44" t="str">
        <f>IF(品質性能試験申込書!L28=0,"",品質性能試験申込書!L28)</f>
        <v/>
      </c>
      <c r="N35" s="44" t="str">
        <f>K27</f>
        <v/>
      </c>
      <c r="O35" s="44" t="str">
        <f>L27</f>
        <v/>
      </c>
      <c r="P35" s="44" t="str">
        <f>IF(品質性能試験申込書!T31=0,"",品質性能試験申込書!T31)</f>
        <v/>
      </c>
      <c r="Q35" s="44" t="str">
        <f>M27</f>
        <v/>
      </c>
      <c r="R35" s="44" t="str">
        <f>IF(D3=1,"43","41")</f>
        <v>41</v>
      </c>
      <c r="S35" s="44">
        <f>O27</f>
        <v>1</v>
      </c>
      <c r="T35" s="44" t="str">
        <f>IF(品質性能試験申込書!AI34=0,"",品質性能試験申込書!AI34)</f>
        <v/>
      </c>
      <c r="U35" s="44" t="str">
        <f>P27</f>
        <v/>
      </c>
      <c r="V35" s="44" t="str">
        <f>Q27</f>
        <v/>
      </c>
      <c r="W35" s="44" t="str">
        <f>R27</f>
        <v/>
      </c>
      <c r="X35" s="44" t="str">
        <f>S27</f>
        <v/>
      </c>
      <c r="Y35" s="46" t="str">
        <f>T27</f>
        <v/>
      </c>
      <c r="Z35" s="95" t="str">
        <f>IF(品質性能試験申込書!U42=0,"",品質性能試験申込書!U42)</f>
        <v/>
      </c>
      <c r="AA35" s="94">
        <f>IF(D3=1,品質性能試験申込書!J57,1)</f>
        <v>1</v>
      </c>
      <c r="AB35" s="41" t="str">
        <f>IF(D18=1,IF(品質性能試験申込書!U59=0,"",品質性能試験申込書!U59),"")</f>
        <v/>
      </c>
      <c r="AC35" s="95" t="str">
        <f>IF(品質性能試験申込書!AH59=0,"",品質性能試験申込書!AH59)</f>
        <v/>
      </c>
    </row>
  </sheetData>
  <mergeCells count="13">
    <mergeCell ref="B32:B34"/>
    <mergeCell ref="C32:Q32"/>
    <mergeCell ref="R32:Z33"/>
    <mergeCell ref="AA32:AC33"/>
    <mergeCell ref="C33:G33"/>
    <mergeCell ref="H33:H34"/>
    <mergeCell ref="I33:Q33"/>
    <mergeCell ref="N24:U25"/>
    <mergeCell ref="AJ24:AJ25"/>
    <mergeCell ref="V24:AI25"/>
    <mergeCell ref="B24:M24"/>
    <mergeCell ref="B25:F25"/>
    <mergeCell ref="G25:M25"/>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E2B3B-05AE-431C-B87B-258BF7ECA91F}">
  <dimension ref="B2:AN79"/>
  <sheetViews>
    <sheetView showGridLines="0" zoomScaleNormal="100" zoomScaleSheetLayoutView="100" workbookViewId="0">
      <selection activeCell="C3" sqref="C3:R4"/>
    </sheetView>
  </sheetViews>
  <sheetFormatPr defaultRowHeight="12" customHeight="1"/>
  <cols>
    <col min="1" max="2" width="4.140625" style="30" customWidth="1"/>
    <col min="3" max="4" width="2.85546875" style="30" customWidth="1"/>
    <col min="5" max="11" width="3.28515625" style="30" customWidth="1"/>
    <col min="12" max="19" width="3.140625" style="30" customWidth="1"/>
    <col min="20" max="22" width="3.7109375" style="30" customWidth="1"/>
    <col min="23" max="26" width="3.140625" style="30" customWidth="1"/>
    <col min="27" max="39" width="3.7109375" style="30" customWidth="1"/>
    <col min="40" max="40" width="4.140625" style="30" customWidth="1"/>
    <col min="41" max="41" width="9.140625" style="30"/>
    <col min="42" max="42" width="12.42578125" style="30" bestFit="1" customWidth="1"/>
    <col min="43" max="268" width="9.140625" style="30"/>
    <col min="269" max="269" width="4.28515625" style="30" customWidth="1"/>
    <col min="270" max="270" width="4.140625" style="30" customWidth="1"/>
    <col min="271" max="288" width="6.42578125" style="30" customWidth="1"/>
    <col min="289" max="289" width="3.85546875" style="30" customWidth="1"/>
    <col min="290" max="290" width="4.140625" style="30" customWidth="1"/>
    <col min="291" max="524" width="9.140625" style="30"/>
    <col min="525" max="525" width="4.28515625" style="30" customWidth="1"/>
    <col min="526" max="526" width="4.140625" style="30" customWidth="1"/>
    <col min="527" max="544" width="6.42578125" style="30" customWidth="1"/>
    <col min="545" max="545" width="3.85546875" style="30" customWidth="1"/>
    <col min="546" max="546" width="4.140625" style="30" customWidth="1"/>
    <col min="547" max="780" width="9.140625" style="30"/>
    <col min="781" max="781" width="4.28515625" style="30" customWidth="1"/>
    <col min="782" max="782" width="4.140625" style="30" customWidth="1"/>
    <col min="783" max="800" width="6.42578125" style="30" customWidth="1"/>
    <col min="801" max="801" width="3.85546875" style="30" customWidth="1"/>
    <col min="802" max="802" width="4.140625" style="30" customWidth="1"/>
    <col min="803" max="1036" width="9.140625" style="30"/>
    <col min="1037" max="1037" width="4.28515625" style="30" customWidth="1"/>
    <col min="1038" max="1038" width="4.140625" style="30" customWidth="1"/>
    <col min="1039" max="1056" width="6.42578125" style="30" customWidth="1"/>
    <col min="1057" max="1057" width="3.85546875" style="30" customWidth="1"/>
    <col min="1058" max="1058" width="4.140625" style="30" customWidth="1"/>
    <col min="1059" max="1292" width="9.140625" style="30"/>
    <col min="1293" max="1293" width="4.28515625" style="30" customWidth="1"/>
    <col min="1294" max="1294" width="4.140625" style="30" customWidth="1"/>
    <col min="1295" max="1312" width="6.42578125" style="30" customWidth="1"/>
    <col min="1313" max="1313" width="3.85546875" style="30" customWidth="1"/>
    <col min="1314" max="1314" width="4.140625" style="30" customWidth="1"/>
    <col min="1315" max="1548" width="9.140625" style="30"/>
    <col min="1549" max="1549" width="4.28515625" style="30" customWidth="1"/>
    <col min="1550" max="1550" width="4.140625" style="30" customWidth="1"/>
    <col min="1551" max="1568" width="6.42578125" style="30" customWidth="1"/>
    <col min="1569" max="1569" width="3.85546875" style="30" customWidth="1"/>
    <col min="1570" max="1570" width="4.140625" style="30" customWidth="1"/>
    <col min="1571" max="1804" width="9.140625" style="30"/>
    <col min="1805" max="1805" width="4.28515625" style="30" customWidth="1"/>
    <col min="1806" max="1806" width="4.140625" style="30" customWidth="1"/>
    <col min="1807" max="1824" width="6.42578125" style="30" customWidth="1"/>
    <col min="1825" max="1825" width="3.85546875" style="30" customWidth="1"/>
    <col min="1826" max="1826" width="4.140625" style="30" customWidth="1"/>
    <col min="1827" max="2060" width="9.140625" style="30"/>
    <col min="2061" max="2061" width="4.28515625" style="30" customWidth="1"/>
    <col min="2062" max="2062" width="4.140625" style="30" customWidth="1"/>
    <col min="2063" max="2080" width="6.42578125" style="30" customWidth="1"/>
    <col min="2081" max="2081" width="3.85546875" style="30" customWidth="1"/>
    <col min="2082" max="2082" width="4.140625" style="30" customWidth="1"/>
    <col min="2083" max="2316" width="9.140625" style="30"/>
    <col min="2317" max="2317" width="4.28515625" style="30" customWidth="1"/>
    <col min="2318" max="2318" width="4.140625" style="30" customWidth="1"/>
    <col min="2319" max="2336" width="6.42578125" style="30" customWidth="1"/>
    <col min="2337" max="2337" width="3.85546875" style="30" customWidth="1"/>
    <col min="2338" max="2338" width="4.140625" style="30" customWidth="1"/>
    <col min="2339" max="2572" width="9.140625" style="30"/>
    <col min="2573" max="2573" width="4.28515625" style="30" customWidth="1"/>
    <col min="2574" max="2574" width="4.140625" style="30" customWidth="1"/>
    <col min="2575" max="2592" width="6.42578125" style="30" customWidth="1"/>
    <col min="2593" max="2593" width="3.85546875" style="30" customWidth="1"/>
    <col min="2594" max="2594" width="4.140625" style="30" customWidth="1"/>
    <col min="2595" max="2828" width="9.140625" style="30"/>
    <col min="2829" max="2829" width="4.28515625" style="30" customWidth="1"/>
    <col min="2830" max="2830" width="4.140625" style="30" customWidth="1"/>
    <col min="2831" max="2848" width="6.42578125" style="30" customWidth="1"/>
    <col min="2849" max="2849" width="3.85546875" style="30" customWidth="1"/>
    <col min="2850" max="2850" width="4.140625" style="30" customWidth="1"/>
    <col min="2851" max="3084" width="9.140625" style="30"/>
    <col min="3085" max="3085" width="4.28515625" style="30" customWidth="1"/>
    <col min="3086" max="3086" width="4.140625" style="30" customWidth="1"/>
    <col min="3087" max="3104" width="6.42578125" style="30" customWidth="1"/>
    <col min="3105" max="3105" width="3.85546875" style="30" customWidth="1"/>
    <col min="3106" max="3106" width="4.140625" style="30" customWidth="1"/>
    <col min="3107" max="3340" width="9.140625" style="30"/>
    <col min="3341" max="3341" width="4.28515625" style="30" customWidth="1"/>
    <col min="3342" max="3342" width="4.140625" style="30" customWidth="1"/>
    <col min="3343" max="3360" width="6.42578125" style="30" customWidth="1"/>
    <col min="3361" max="3361" width="3.85546875" style="30" customWidth="1"/>
    <col min="3362" max="3362" width="4.140625" style="30" customWidth="1"/>
    <col min="3363" max="3596" width="9.140625" style="30"/>
    <col min="3597" max="3597" width="4.28515625" style="30" customWidth="1"/>
    <col min="3598" max="3598" width="4.140625" style="30" customWidth="1"/>
    <col min="3599" max="3616" width="6.42578125" style="30" customWidth="1"/>
    <col min="3617" max="3617" width="3.85546875" style="30" customWidth="1"/>
    <col min="3618" max="3618" width="4.140625" style="30" customWidth="1"/>
    <col min="3619" max="3852" width="9.140625" style="30"/>
    <col min="3853" max="3853" width="4.28515625" style="30" customWidth="1"/>
    <col min="3854" max="3854" width="4.140625" style="30" customWidth="1"/>
    <col min="3855" max="3872" width="6.42578125" style="30" customWidth="1"/>
    <col min="3873" max="3873" width="3.85546875" style="30" customWidth="1"/>
    <col min="3874" max="3874" width="4.140625" style="30" customWidth="1"/>
    <col min="3875" max="4108" width="9.140625" style="30"/>
    <col min="4109" max="4109" width="4.28515625" style="30" customWidth="1"/>
    <col min="4110" max="4110" width="4.140625" style="30" customWidth="1"/>
    <col min="4111" max="4128" width="6.42578125" style="30" customWidth="1"/>
    <col min="4129" max="4129" width="3.85546875" style="30" customWidth="1"/>
    <col min="4130" max="4130" width="4.140625" style="30" customWidth="1"/>
    <col min="4131" max="4364" width="9.140625" style="30"/>
    <col min="4365" max="4365" width="4.28515625" style="30" customWidth="1"/>
    <col min="4366" max="4366" width="4.140625" style="30" customWidth="1"/>
    <col min="4367" max="4384" width="6.42578125" style="30" customWidth="1"/>
    <col min="4385" max="4385" width="3.85546875" style="30" customWidth="1"/>
    <col min="4386" max="4386" width="4.140625" style="30" customWidth="1"/>
    <col min="4387" max="4620" width="9.140625" style="30"/>
    <col min="4621" max="4621" width="4.28515625" style="30" customWidth="1"/>
    <col min="4622" max="4622" width="4.140625" style="30" customWidth="1"/>
    <col min="4623" max="4640" width="6.42578125" style="30" customWidth="1"/>
    <col min="4641" max="4641" width="3.85546875" style="30" customWidth="1"/>
    <col min="4642" max="4642" width="4.140625" style="30" customWidth="1"/>
    <col min="4643" max="4876" width="9.140625" style="30"/>
    <col min="4877" max="4877" width="4.28515625" style="30" customWidth="1"/>
    <col min="4878" max="4878" width="4.140625" style="30" customWidth="1"/>
    <col min="4879" max="4896" width="6.42578125" style="30" customWidth="1"/>
    <col min="4897" max="4897" width="3.85546875" style="30" customWidth="1"/>
    <col min="4898" max="4898" width="4.140625" style="30" customWidth="1"/>
    <col min="4899" max="5132" width="9.140625" style="30"/>
    <col min="5133" max="5133" width="4.28515625" style="30" customWidth="1"/>
    <col min="5134" max="5134" width="4.140625" style="30" customWidth="1"/>
    <col min="5135" max="5152" width="6.42578125" style="30" customWidth="1"/>
    <col min="5153" max="5153" width="3.85546875" style="30" customWidth="1"/>
    <col min="5154" max="5154" width="4.140625" style="30" customWidth="1"/>
    <col min="5155" max="5388" width="9.140625" style="30"/>
    <col min="5389" max="5389" width="4.28515625" style="30" customWidth="1"/>
    <col min="5390" max="5390" width="4.140625" style="30" customWidth="1"/>
    <col min="5391" max="5408" width="6.42578125" style="30" customWidth="1"/>
    <col min="5409" max="5409" width="3.85546875" style="30" customWidth="1"/>
    <col min="5410" max="5410" width="4.140625" style="30" customWidth="1"/>
    <col min="5411" max="5644" width="9.140625" style="30"/>
    <col min="5645" max="5645" width="4.28515625" style="30" customWidth="1"/>
    <col min="5646" max="5646" width="4.140625" style="30" customWidth="1"/>
    <col min="5647" max="5664" width="6.42578125" style="30" customWidth="1"/>
    <col min="5665" max="5665" width="3.85546875" style="30" customWidth="1"/>
    <col min="5666" max="5666" width="4.140625" style="30" customWidth="1"/>
    <col min="5667" max="5900" width="9.140625" style="30"/>
    <col min="5901" max="5901" width="4.28515625" style="30" customWidth="1"/>
    <col min="5902" max="5902" width="4.140625" style="30" customWidth="1"/>
    <col min="5903" max="5920" width="6.42578125" style="30" customWidth="1"/>
    <col min="5921" max="5921" width="3.85546875" style="30" customWidth="1"/>
    <col min="5922" max="5922" width="4.140625" style="30" customWidth="1"/>
    <col min="5923" max="6156" width="9.140625" style="30"/>
    <col min="6157" max="6157" width="4.28515625" style="30" customWidth="1"/>
    <col min="6158" max="6158" width="4.140625" style="30" customWidth="1"/>
    <col min="6159" max="6176" width="6.42578125" style="30" customWidth="1"/>
    <col min="6177" max="6177" width="3.85546875" style="30" customWidth="1"/>
    <col min="6178" max="6178" width="4.140625" style="30" customWidth="1"/>
    <col min="6179" max="6412" width="9.140625" style="30"/>
    <col min="6413" max="6413" width="4.28515625" style="30" customWidth="1"/>
    <col min="6414" max="6414" width="4.140625" style="30" customWidth="1"/>
    <col min="6415" max="6432" width="6.42578125" style="30" customWidth="1"/>
    <col min="6433" max="6433" width="3.85546875" style="30" customWidth="1"/>
    <col min="6434" max="6434" width="4.140625" style="30" customWidth="1"/>
    <col min="6435" max="6668" width="9.140625" style="30"/>
    <col min="6669" max="6669" width="4.28515625" style="30" customWidth="1"/>
    <col min="6670" max="6670" width="4.140625" style="30" customWidth="1"/>
    <col min="6671" max="6688" width="6.42578125" style="30" customWidth="1"/>
    <col min="6689" max="6689" width="3.85546875" style="30" customWidth="1"/>
    <col min="6690" max="6690" width="4.140625" style="30" customWidth="1"/>
    <col min="6691" max="6924" width="9.140625" style="30"/>
    <col min="6925" max="6925" width="4.28515625" style="30" customWidth="1"/>
    <col min="6926" max="6926" width="4.140625" style="30" customWidth="1"/>
    <col min="6927" max="6944" width="6.42578125" style="30" customWidth="1"/>
    <col min="6945" max="6945" width="3.85546875" style="30" customWidth="1"/>
    <col min="6946" max="6946" width="4.140625" style="30" customWidth="1"/>
    <col min="6947" max="7180" width="9.140625" style="30"/>
    <col min="7181" max="7181" width="4.28515625" style="30" customWidth="1"/>
    <col min="7182" max="7182" width="4.140625" style="30" customWidth="1"/>
    <col min="7183" max="7200" width="6.42578125" style="30" customWidth="1"/>
    <col min="7201" max="7201" width="3.85546875" style="30" customWidth="1"/>
    <col min="7202" max="7202" width="4.140625" style="30" customWidth="1"/>
    <col min="7203" max="7436" width="9.140625" style="30"/>
    <col min="7437" max="7437" width="4.28515625" style="30" customWidth="1"/>
    <col min="7438" max="7438" width="4.140625" style="30" customWidth="1"/>
    <col min="7439" max="7456" width="6.42578125" style="30" customWidth="1"/>
    <col min="7457" max="7457" width="3.85546875" style="30" customWidth="1"/>
    <col min="7458" max="7458" width="4.140625" style="30" customWidth="1"/>
    <col min="7459" max="7692" width="9.140625" style="30"/>
    <col min="7693" max="7693" width="4.28515625" style="30" customWidth="1"/>
    <col min="7694" max="7694" width="4.140625" style="30" customWidth="1"/>
    <col min="7695" max="7712" width="6.42578125" style="30" customWidth="1"/>
    <col min="7713" max="7713" width="3.85546875" style="30" customWidth="1"/>
    <col min="7714" max="7714" width="4.140625" style="30" customWidth="1"/>
    <col min="7715" max="7948" width="9.140625" style="30"/>
    <col min="7949" max="7949" width="4.28515625" style="30" customWidth="1"/>
    <col min="7950" max="7950" width="4.140625" style="30" customWidth="1"/>
    <col min="7951" max="7968" width="6.42578125" style="30" customWidth="1"/>
    <col min="7969" max="7969" width="3.85546875" style="30" customWidth="1"/>
    <col min="7970" max="7970" width="4.140625" style="30" customWidth="1"/>
    <col min="7971" max="8204" width="9.140625" style="30"/>
    <col min="8205" max="8205" width="4.28515625" style="30" customWidth="1"/>
    <col min="8206" max="8206" width="4.140625" style="30" customWidth="1"/>
    <col min="8207" max="8224" width="6.42578125" style="30" customWidth="1"/>
    <col min="8225" max="8225" width="3.85546875" style="30" customWidth="1"/>
    <col min="8226" max="8226" width="4.140625" style="30" customWidth="1"/>
    <col min="8227" max="8460" width="9.140625" style="30"/>
    <col min="8461" max="8461" width="4.28515625" style="30" customWidth="1"/>
    <col min="8462" max="8462" width="4.140625" style="30" customWidth="1"/>
    <col min="8463" max="8480" width="6.42578125" style="30" customWidth="1"/>
    <col min="8481" max="8481" width="3.85546875" style="30" customWidth="1"/>
    <col min="8482" max="8482" width="4.140625" style="30" customWidth="1"/>
    <col min="8483" max="8716" width="9.140625" style="30"/>
    <col min="8717" max="8717" width="4.28515625" style="30" customWidth="1"/>
    <col min="8718" max="8718" width="4.140625" style="30" customWidth="1"/>
    <col min="8719" max="8736" width="6.42578125" style="30" customWidth="1"/>
    <col min="8737" max="8737" width="3.85546875" style="30" customWidth="1"/>
    <col min="8738" max="8738" width="4.140625" style="30" customWidth="1"/>
    <col min="8739" max="8972" width="9.140625" style="30"/>
    <col min="8973" max="8973" width="4.28515625" style="30" customWidth="1"/>
    <col min="8974" max="8974" width="4.140625" style="30" customWidth="1"/>
    <col min="8975" max="8992" width="6.42578125" style="30" customWidth="1"/>
    <col min="8993" max="8993" width="3.85546875" style="30" customWidth="1"/>
    <col min="8994" max="8994" width="4.140625" style="30" customWidth="1"/>
    <col min="8995" max="9228" width="9.140625" style="30"/>
    <col min="9229" max="9229" width="4.28515625" style="30" customWidth="1"/>
    <col min="9230" max="9230" width="4.140625" style="30" customWidth="1"/>
    <col min="9231" max="9248" width="6.42578125" style="30" customWidth="1"/>
    <col min="9249" max="9249" width="3.85546875" style="30" customWidth="1"/>
    <col min="9250" max="9250" width="4.140625" style="30" customWidth="1"/>
    <col min="9251" max="9484" width="9.140625" style="30"/>
    <col min="9485" max="9485" width="4.28515625" style="30" customWidth="1"/>
    <col min="9486" max="9486" width="4.140625" style="30" customWidth="1"/>
    <col min="9487" max="9504" width="6.42578125" style="30" customWidth="1"/>
    <col min="9505" max="9505" width="3.85546875" style="30" customWidth="1"/>
    <col min="9506" max="9506" width="4.140625" style="30" customWidth="1"/>
    <col min="9507" max="9740" width="9.140625" style="30"/>
    <col min="9741" max="9741" width="4.28515625" style="30" customWidth="1"/>
    <col min="9742" max="9742" width="4.140625" style="30" customWidth="1"/>
    <col min="9743" max="9760" width="6.42578125" style="30" customWidth="1"/>
    <col min="9761" max="9761" width="3.85546875" style="30" customWidth="1"/>
    <col min="9762" max="9762" width="4.140625" style="30" customWidth="1"/>
    <col min="9763" max="9996" width="9.140625" style="30"/>
    <col min="9997" max="9997" width="4.28515625" style="30" customWidth="1"/>
    <col min="9998" max="9998" width="4.140625" style="30" customWidth="1"/>
    <col min="9999" max="10016" width="6.42578125" style="30" customWidth="1"/>
    <col min="10017" max="10017" width="3.85546875" style="30" customWidth="1"/>
    <col min="10018" max="10018" width="4.140625" style="30" customWidth="1"/>
    <col min="10019" max="10252" width="9.140625" style="30"/>
    <col min="10253" max="10253" width="4.28515625" style="30" customWidth="1"/>
    <col min="10254" max="10254" width="4.140625" style="30" customWidth="1"/>
    <col min="10255" max="10272" width="6.42578125" style="30" customWidth="1"/>
    <col min="10273" max="10273" width="3.85546875" style="30" customWidth="1"/>
    <col min="10274" max="10274" width="4.140625" style="30" customWidth="1"/>
    <col min="10275" max="10508" width="9.140625" style="30"/>
    <col min="10509" max="10509" width="4.28515625" style="30" customWidth="1"/>
    <col min="10510" max="10510" width="4.140625" style="30" customWidth="1"/>
    <col min="10511" max="10528" width="6.42578125" style="30" customWidth="1"/>
    <col min="10529" max="10529" width="3.85546875" style="30" customWidth="1"/>
    <col min="10530" max="10530" width="4.140625" style="30" customWidth="1"/>
    <col min="10531" max="10764" width="9.140625" style="30"/>
    <col min="10765" max="10765" width="4.28515625" style="30" customWidth="1"/>
    <col min="10766" max="10766" width="4.140625" style="30" customWidth="1"/>
    <col min="10767" max="10784" width="6.42578125" style="30" customWidth="1"/>
    <col min="10785" max="10785" width="3.85546875" style="30" customWidth="1"/>
    <col min="10786" max="10786" width="4.140625" style="30" customWidth="1"/>
    <col min="10787" max="11020" width="9.140625" style="30"/>
    <col min="11021" max="11021" width="4.28515625" style="30" customWidth="1"/>
    <col min="11022" max="11022" width="4.140625" style="30" customWidth="1"/>
    <col min="11023" max="11040" width="6.42578125" style="30" customWidth="1"/>
    <col min="11041" max="11041" width="3.85546875" style="30" customWidth="1"/>
    <col min="11042" max="11042" width="4.140625" style="30" customWidth="1"/>
    <col min="11043" max="11276" width="9.140625" style="30"/>
    <col min="11277" max="11277" width="4.28515625" style="30" customWidth="1"/>
    <col min="11278" max="11278" width="4.140625" style="30" customWidth="1"/>
    <col min="11279" max="11296" width="6.42578125" style="30" customWidth="1"/>
    <col min="11297" max="11297" width="3.85546875" style="30" customWidth="1"/>
    <col min="11298" max="11298" width="4.140625" style="30" customWidth="1"/>
    <col min="11299" max="11532" width="9.140625" style="30"/>
    <col min="11533" max="11533" width="4.28515625" style="30" customWidth="1"/>
    <col min="11534" max="11534" width="4.140625" style="30" customWidth="1"/>
    <col min="11535" max="11552" width="6.42578125" style="30" customWidth="1"/>
    <col min="11553" max="11553" width="3.85546875" style="30" customWidth="1"/>
    <col min="11554" max="11554" width="4.140625" style="30" customWidth="1"/>
    <col min="11555" max="11788" width="9.140625" style="30"/>
    <col min="11789" max="11789" width="4.28515625" style="30" customWidth="1"/>
    <col min="11790" max="11790" width="4.140625" style="30" customWidth="1"/>
    <col min="11791" max="11808" width="6.42578125" style="30" customWidth="1"/>
    <col min="11809" max="11809" width="3.85546875" style="30" customWidth="1"/>
    <col min="11810" max="11810" width="4.140625" style="30" customWidth="1"/>
    <col min="11811" max="12044" width="9.140625" style="30"/>
    <col min="12045" max="12045" width="4.28515625" style="30" customWidth="1"/>
    <col min="12046" max="12046" width="4.140625" style="30" customWidth="1"/>
    <col min="12047" max="12064" width="6.42578125" style="30" customWidth="1"/>
    <col min="12065" max="12065" width="3.85546875" style="30" customWidth="1"/>
    <col min="12066" max="12066" width="4.140625" style="30" customWidth="1"/>
    <col min="12067" max="12300" width="9.140625" style="30"/>
    <col min="12301" max="12301" width="4.28515625" style="30" customWidth="1"/>
    <col min="12302" max="12302" width="4.140625" style="30" customWidth="1"/>
    <col min="12303" max="12320" width="6.42578125" style="30" customWidth="1"/>
    <col min="12321" max="12321" width="3.85546875" style="30" customWidth="1"/>
    <col min="12322" max="12322" width="4.140625" style="30" customWidth="1"/>
    <col min="12323" max="12556" width="9.140625" style="30"/>
    <col min="12557" max="12557" width="4.28515625" style="30" customWidth="1"/>
    <col min="12558" max="12558" width="4.140625" style="30" customWidth="1"/>
    <col min="12559" max="12576" width="6.42578125" style="30" customWidth="1"/>
    <col min="12577" max="12577" width="3.85546875" style="30" customWidth="1"/>
    <col min="12578" max="12578" width="4.140625" style="30" customWidth="1"/>
    <col min="12579" max="12812" width="9.140625" style="30"/>
    <col min="12813" max="12813" width="4.28515625" style="30" customWidth="1"/>
    <col min="12814" max="12814" width="4.140625" style="30" customWidth="1"/>
    <col min="12815" max="12832" width="6.42578125" style="30" customWidth="1"/>
    <col min="12833" max="12833" width="3.85546875" style="30" customWidth="1"/>
    <col min="12834" max="12834" width="4.140625" style="30" customWidth="1"/>
    <col min="12835" max="13068" width="9.140625" style="30"/>
    <col min="13069" max="13069" width="4.28515625" style="30" customWidth="1"/>
    <col min="13070" max="13070" width="4.140625" style="30" customWidth="1"/>
    <col min="13071" max="13088" width="6.42578125" style="30" customWidth="1"/>
    <col min="13089" max="13089" width="3.85546875" style="30" customWidth="1"/>
    <col min="13090" max="13090" width="4.140625" style="30" customWidth="1"/>
    <col min="13091" max="13324" width="9.140625" style="30"/>
    <col min="13325" max="13325" width="4.28515625" style="30" customWidth="1"/>
    <col min="13326" max="13326" width="4.140625" style="30" customWidth="1"/>
    <col min="13327" max="13344" width="6.42578125" style="30" customWidth="1"/>
    <col min="13345" max="13345" width="3.85546875" style="30" customWidth="1"/>
    <col min="13346" max="13346" width="4.140625" style="30" customWidth="1"/>
    <col min="13347" max="13580" width="9.140625" style="30"/>
    <col min="13581" max="13581" width="4.28515625" style="30" customWidth="1"/>
    <col min="13582" max="13582" width="4.140625" style="30" customWidth="1"/>
    <col min="13583" max="13600" width="6.42578125" style="30" customWidth="1"/>
    <col min="13601" max="13601" width="3.85546875" style="30" customWidth="1"/>
    <col min="13602" max="13602" width="4.140625" style="30" customWidth="1"/>
    <col min="13603" max="13836" width="9.140625" style="30"/>
    <col min="13837" max="13837" width="4.28515625" style="30" customWidth="1"/>
    <col min="13838" max="13838" width="4.140625" style="30" customWidth="1"/>
    <col min="13839" max="13856" width="6.42578125" style="30" customWidth="1"/>
    <col min="13857" max="13857" width="3.85546875" style="30" customWidth="1"/>
    <col min="13858" max="13858" width="4.140625" style="30" customWidth="1"/>
    <col min="13859" max="14092" width="9.140625" style="30"/>
    <col min="14093" max="14093" width="4.28515625" style="30" customWidth="1"/>
    <col min="14094" max="14094" width="4.140625" style="30" customWidth="1"/>
    <col min="14095" max="14112" width="6.42578125" style="30" customWidth="1"/>
    <col min="14113" max="14113" width="3.85546875" style="30" customWidth="1"/>
    <col min="14114" max="14114" width="4.140625" style="30" customWidth="1"/>
    <col min="14115" max="14348" width="9.140625" style="30"/>
    <col min="14349" max="14349" width="4.28515625" style="30" customWidth="1"/>
    <col min="14350" max="14350" width="4.140625" style="30" customWidth="1"/>
    <col min="14351" max="14368" width="6.42578125" style="30" customWidth="1"/>
    <col min="14369" max="14369" width="3.85546875" style="30" customWidth="1"/>
    <col min="14370" max="14370" width="4.140625" style="30" customWidth="1"/>
    <col min="14371" max="14604" width="9.140625" style="30"/>
    <col min="14605" max="14605" width="4.28515625" style="30" customWidth="1"/>
    <col min="14606" max="14606" width="4.140625" style="30" customWidth="1"/>
    <col min="14607" max="14624" width="6.42578125" style="30" customWidth="1"/>
    <col min="14625" max="14625" width="3.85546875" style="30" customWidth="1"/>
    <col min="14626" max="14626" width="4.140625" style="30" customWidth="1"/>
    <col min="14627" max="14860" width="9.140625" style="30"/>
    <col min="14861" max="14861" width="4.28515625" style="30" customWidth="1"/>
    <col min="14862" max="14862" width="4.140625" style="30" customWidth="1"/>
    <col min="14863" max="14880" width="6.42578125" style="30" customWidth="1"/>
    <col min="14881" max="14881" width="3.85546875" style="30" customWidth="1"/>
    <col min="14882" max="14882" width="4.140625" style="30" customWidth="1"/>
    <col min="14883" max="15116" width="9.140625" style="30"/>
    <col min="15117" max="15117" width="4.28515625" style="30" customWidth="1"/>
    <col min="15118" max="15118" width="4.140625" style="30" customWidth="1"/>
    <col min="15119" max="15136" width="6.42578125" style="30" customWidth="1"/>
    <col min="15137" max="15137" width="3.85546875" style="30" customWidth="1"/>
    <col min="15138" max="15138" width="4.140625" style="30" customWidth="1"/>
    <col min="15139" max="15372" width="9.140625" style="30"/>
    <col min="15373" max="15373" width="4.28515625" style="30" customWidth="1"/>
    <col min="15374" max="15374" width="4.140625" style="30" customWidth="1"/>
    <col min="15375" max="15392" width="6.42578125" style="30" customWidth="1"/>
    <col min="15393" max="15393" width="3.85546875" style="30" customWidth="1"/>
    <col min="15394" max="15394" width="4.140625" style="30" customWidth="1"/>
    <col min="15395" max="15628" width="9.140625" style="30"/>
    <col min="15629" max="15629" width="4.28515625" style="30" customWidth="1"/>
    <col min="15630" max="15630" width="4.140625" style="30" customWidth="1"/>
    <col min="15631" max="15648" width="6.42578125" style="30" customWidth="1"/>
    <col min="15649" max="15649" width="3.85546875" style="30" customWidth="1"/>
    <col min="15650" max="15650" width="4.140625" style="30" customWidth="1"/>
    <col min="15651" max="15884" width="9.140625" style="30"/>
    <col min="15885" max="15885" width="4.28515625" style="30" customWidth="1"/>
    <col min="15886" max="15886" width="4.140625" style="30" customWidth="1"/>
    <col min="15887" max="15904" width="6.42578125" style="30" customWidth="1"/>
    <col min="15905" max="15905" width="3.85546875" style="30" customWidth="1"/>
    <col min="15906" max="15906" width="4.140625" style="30" customWidth="1"/>
    <col min="15907" max="16140" width="9.140625" style="30"/>
    <col min="16141" max="16141" width="4.28515625" style="30" customWidth="1"/>
    <col min="16142" max="16142" width="4.140625" style="30" customWidth="1"/>
    <col min="16143" max="16160" width="6.42578125" style="30" customWidth="1"/>
    <col min="16161" max="16161" width="3.85546875" style="30" customWidth="1"/>
    <col min="16162" max="16162" width="4.140625" style="30" customWidth="1"/>
    <col min="16163" max="16384" width="9.140625" style="30"/>
  </cols>
  <sheetData>
    <row r="2" spans="2:40" ht="11.25" customHeight="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row>
    <row r="3" spans="2:40" ht="9.75" customHeight="1">
      <c r="B3" s="31"/>
      <c r="C3" s="221" t="s">
        <v>50</v>
      </c>
      <c r="D3" s="221"/>
      <c r="E3" s="221"/>
      <c r="F3" s="221"/>
      <c r="G3" s="221"/>
      <c r="H3" s="221"/>
      <c r="I3" s="221"/>
      <c r="J3" s="221"/>
      <c r="K3" s="221"/>
      <c r="L3" s="221"/>
      <c r="M3" s="221"/>
      <c r="N3" s="221"/>
      <c r="O3" s="221"/>
      <c r="P3" s="221"/>
      <c r="Q3" s="221"/>
      <c r="R3" s="221"/>
      <c r="S3" s="32"/>
      <c r="T3" s="59"/>
      <c r="U3" s="238" t="s">
        <v>91</v>
      </c>
      <c r="V3" s="238"/>
      <c r="W3" s="238"/>
      <c r="X3" s="239" t="s">
        <v>92</v>
      </c>
      <c r="Y3" s="239"/>
      <c r="Z3" s="573"/>
      <c r="AA3" s="573"/>
      <c r="AB3" s="222"/>
      <c r="AC3" s="576"/>
      <c r="AD3" s="576"/>
      <c r="AE3" s="576"/>
      <c r="AF3" s="245" t="s">
        <v>0</v>
      </c>
      <c r="AG3" s="246"/>
      <c r="AH3" s="224"/>
      <c r="AI3" s="225"/>
      <c r="AJ3" s="225"/>
      <c r="AK3" s="225"/>
      <c r="AL3" s="225"/>
      <c r="AM3" s="226"/>
      <c r="AN3" s="31"/>
    </row>
    <row r="4" spans="2:40" ht="9.75" customHeight="1">
      <c r="B4" s="31"/>
      <c r="C4" s="221"/>
      <c r="D4" s="221"/>
      <c r="E4" s="221"/>
      <c r="F4" s="221"/>
      <c r="G4" s="221"/>
      <c r="H4" s="221"/>
      <c r="I4" s="221"/>
      <c r="J4" s="221"/>
      <c r="K4" s="221"/>
      <c r="L4" s="221"/>
      <c r="M4" s="221"/>
      <c r="N4" s="221"/>
      <c r="O4" s="221"/>
      <c r="P4" s="221"/>
      <c r="Q4" s="221"/>
      <c r="R4" s="221"/>
      <c r="S4" s="32"/>
      <c r="T4" s="59"/>
      <c r="U4" s="238"/>
      <c r="V4" s="238"/>
      <c r="W4" s="238"/>
      <c r="X4" s="240"/>
      <c r="Y4" s="240"/>
      <c r="Z4" s="574"/>
      <c r="AA4" s="574"/>
      <c r="AB4" s="223"/>
      <c r="AC4" s="577"/>
      <c r="AD4" s="577"/>
      <c r="AE4" s="577"/>
      <c r="AF4" s="247"/>
      <c r="AG4" s="248"/>
      <c r="AH4" s="227"/>
      <c r="AI4" s="228"/>
      <c r="AJ4" s="228"/>
      <c r="AK4" s="228"/>
      <c r="AL4" s="228"/>
      <c r="AM4" s="229"/>
      <c r="AN4" s="31"/>
    </row>
    <row r="5" spans="2:40" ht="9.75" customHeight="1">
      <c r="B5" s="31"/>
      <c r="C5" s="33" t="s">
        <v>51</v>
      </c>
      <c r="D5" s="33"/>
      <c r="E5" s="33"/>
      <c r="F5" s="33"/>
      <c r="G5" s="33"/>
      <c r="H5" s="33"/>
      <c r="I5" s="33"/>
      <c r="J5" s="33"/>
      <c r="K5" s="33"/>
      <c r="L5" s="33"/>
      <c r="M5" s="33"/>
      <c r="N5" s="33"/>
      <c r="O5" s="33"/>
      <c r="P5" s="33"/>
      <c r="Q5" s="33"/>
      <c r="R5" s="33"/>
      <c r="S5" s="32"/>
      <c r="T5" s="59"/>
      <c r="U5" s="238"/>
      <c r="V5" s="238"/>
      <c r="W5" s="238"/>
      <c r="X5" s="240"/>
      <c r="Y5" s="240"/>
      <c r="Z5" s="574"/>
      <c r="AA5" s="574"/>
      <c r="AB5" s="223"/>
      <c r="AC5" s="577"/>
      <c r="AD5" s="577"/>
      <c r="AE5" s="577"/>
      <c r="AF5" s="247"/>
      <c r="AG5" s="248"/>
      <c r="AH5" s="227"/>
      <c r="AI5" s="228"/>
      <c r="AJ5" s="228"/>
      <c r="AK5" s="228"/>
      <c r="AL5" s="228"/>
      <c r="AM5" s="229"/>
      <c r="AN5" s="31"/>
    </row>
    <row r="6" spans="2:40" ht="9.75" customHeight="1">
      <c r="B6" s="31"/>
      <c r="C6" s="33"/>
      <c r="D6" s="33"/>
      <c r="E6" s="33"/>
      <c r="F6" s="33"/>
      <c r="G6" s="33"/>
      <c r="H6" s="33"/>
      <c r="I6" s="33"/>
      <c r="J6" s="33"/>
      <c r="K6" s="33"/>
      <c r="L6" s="33"/>
      <c r="M6" s="33"/>
      <c r="N6" s="33"/>
      <c r="O6" s="33"/>
      <c r="P6" s="33"/>
      <c r="Q6" s="31"/>
      <c r="R6" s="31"/>
      <c r="S6" s="32"/>
      <c r="T6" s="59"/>
      <c r="U6" s="238"/>
      <c r="V6" s="238"/>
      <c r="W6" s="238"/>
      <c r="X6" s="241"/>
      <c r="Y6" s="241"/>
      <c r="Z6" s="575"/>
      <c r="AA6" s="575"/>
      <c r="AB6" s="223"/>
      <c r="AC6" s="578"/>
      <c r="AD6" s="578"/>
      <c r="AE6" s="578"/>
      <c r="AF6" s="249"/>
      <c r="AG6" s="250"/>
      <c r="AH6" s="227"/>
      <c r="AI6" s="228"/>
      <c r="AJ6" s="228"/>
      <c r="AK6" s="228"/>
      <c r="AL6" s="228"/>
      <c r="AM6" s="229"/>
      <c r="AN6" s="31"/>
    </row>
    <row r="7" spans="2:40" ht="9.75" customHeight="1">
      <c r="B7" s="31"/>
      <c r="C7" s="34" t="s">
        <v>95</v>
      </c>
      <c r="D7" s="33"/>
      <c r="E7" s="33"/>
      <c r="F7" s="33"/>
      <c r="G7" s="33"/>
      <c r="H7" s="33"/>
      <c r="I7" s="33"/>
      <c r="J7" s="33"/>
      <c r="K7" s="33"/>
      <c r="L7" s="33"/>
      <c r="M7" s="33"/>
      <c r="N7" s="33"/>
      <c r="O7" s="33"/>
      <c r="P7" s="33"/>
      <c r="Q7" s="33"/>
      <c r="R7" s="33"/>
      <c r="S7" s="36"/>
      <c r="T7" s="59"/>
      <c r="U7" s="251" t="s">
        <v>1</v>
      </c>
      <c r="V7" s="251"/>
      <c r="W7" s="251"/>
      <c r="X7" s="564"/>
      <c r="Y7" s="565"/>
      <c r="Z7" s="565"/>
      <c r="AA7" s="565"/>
      <c r="AB7" s="565"/>
      <c r="AC7" s="565"/>
      <c r="AD7" s="565"/>
      <c r="AE7" s="565"/>
      <c r="AF7" s="565"/>
      <c r="AG7" s="566"/>
      <c r="AH7" s="227"/>
      <c r="AI7" s="228"/>
      <c r="AJ7" s="228"/>
      <c r="AK7" s="228"/>
      <c r="AL7" s="228"/>
      <c r="AM7" s="229"/>
      <c r="AN7" s="31"/>
    </row>
    <row r="8" spans="2:40" ht="9.75" customHeight="1">
      <c r="B8" s="31"/>
      <c r="C8" s="35" t="s">
        <v>2</v>
      </c>
      <c r="D8" s="34"/>
      <c r="E8" s="34"/>
      <c r="F8" s="34"/>
      <c r="G8" s="34"/>
      <c r="H8" s="34"/>
      <c r="I8" s="34"/>
      <c r="J8" s="34"/>
      <c r="K8" s="34"/>
      <c r="L8" s="34"/>
      <c r="M8" s="34"/>
      <c r="N8" s="34"/>
      <c r="O8" s="34"/>
      <c r="P8" s="34"/>
      <c r="Q8" s="34"/>
      <c r="R8" s="34"/>
      <c r="S8" s="36"/>
      <c r="T8" s="59"/>
      <c r="U8" s="251"/>
      <c r="V8" s="251"/>
      <c r="W8" s="251"/>
      <c r="X8" s="567"/>
      <c r="Y8" s="568"/>
      <c r="Z8" s="568"/>
      <c r="AA8" s="568"/>
      <c r="AB8" s="568"/>
      <c r="AC8" s="568"/>
      <c r="AD8" s="568"/>
      <c r="AE8" s="568"/>
      <c r="AF8" s="568"/>
      <c r="AG8" s="569"/>
      <c r="AH8" s="227"/>
      <c r="AI8" s="228"/>
      <c r="AJ8" s="228"/>
      <c r="AK8" s="228"/>
      <c r="AL8" s="228"/>
      <c r="AM8" s="229"/>
      <c r="AN8" s="31"/>
    </row>
    <row r="9" spans="2:40" ht="9.75" customHeight="1">
      <c r="B9" s="31"/>
      <c r="C9" s="29" t="s">
        <v>3</v>
      </c>
      <c r="D9" s="34"/>
      <c r="E9" s="34"/>
      <c r="F9" s="34"/>
      <c r="G9" s="34"/>
      <c r="H9" s="34"/>
      <c r="I9" s="34"/>
      <c r="J9" s="34"/>
      <c r="K9" s="34"/>
      <c r="L9" s="34"/>
      <c r="M9" s="34"/>
      <c r="N9" s="34"/>
      <c r="O9" s="34"/>
      <c r="P9" s="34"/>
      <c r="Q9" s="34"/>
      <c r="R9" s="34"/>
      <c r="S9" s="36"/>
      <c r="T9" s="59"/>
      <c r="U9" s="251"/>
      <c r="V9" s="251"/>
      <c r="W9" s="251"/>
      <c r="X9" s="567"/>
      <c r="Y9" s="568"/>
      <c r="Z9" s="568"/>
      <c r="AA9" s="568"/>
      <c r="AB9" s="568"/>
      <c r="AC9" s="568"/>
      <c r="AD9" s="568"/>
      <c r="AE9" s="568"/>
      <c r="AF9" s="568"/>
      <c r="AG9" s="569"/>
      <c r="AH9" s="227"/>
      <c r="AI9" s="228"/>
      <c r="AJ9" s="228"/>
      <c r="AK9" s="228"/>
      <c r="AL9" s="228"/>
      <c r="AM9" s="229"/>
      <c r="AN9" s="31"/>
    </row>
    <row r="10" spans="2:40" ht="9.75" customHeight="1">
      <c r="B10" s="31"/>
      <c r="C10" s="29"/>
      <c r="D10" s="29"/>
      <c r="E10" s="29"/>
      <c r="F10" s="29"/>
      <c r="G10" s="29"/>
      <c r="H10" s="29"/>
      <c r="I10" s="29"/>
      <c r="J10" s="29"/>
      <c r="K10" s="29"/>
      <c r="L10" s="29"/>
      <c r="M10" s="233"/>
      <c r="N10" s="233"/>
      <c r="O10" s="233"/>
      <c r="P10" s="233"/>
      <c r="Q10" s="233"/>
      <c r="R10" s="233"/>
      <c r="S10" s="36"/>
      <c r="T10" s="59"/>
      <c r="U10" s="251"/>
      <c r="V10" s="251"/>
      <c r="W10" s="251"/>
      <c r="X10" s="570"/>
      <c r="Y10" s="571"/>
      <c r="Z10" s="571"/>
      <c r="AA10" s="571"/>
      <c r="AB10" s="571"/>
      <c r="AC10" s="571"/>
      <c r="AD10" s="571"/>
      <c r="AE10" s="571"/>
      <c r="AF10" s="571"/>
      <c r="AG10" s="572"/>
      <c r="AH10" s="230"/>
      <c r="AI10" s="231"/>
      <c r="AJ10" s="231"/>
      <c r="AK10" s="231"/>
      <c r="AL10" s="231"/>
      <c r="AM10" s="232"/>
      <c r="AN10" s="31"/>
    </row>
    <row r="11" spans="2:40" ht="12" customHeight="1">
      <c r="B11" s="31"/>
      <c r="C11" s="237"/>
      <c r="D11" s="237"/>
      <c r="E11" s="237"/>
      <c r="F11" s="237"/>
      <c r="G11" s="29"/>
      <c r="H11" s="237"/>
      <c r="I11" s="237"/>
      <c r="J11" s="237"/>
      <c r="K11" s="237"/>
      <c r="L11" s="29"/>
      <c r="M11" s="233"/>
      <c r="N11" s="233"/>
      <c r="O11" s="233"/>
      <c r="P11" s="233"/>
      <c r="Q11" s="233"/>
      <c r="R11" s="233"/>
      <c r="S11" s="36"/>
      <c r="T11" s="38"/>
      <c r="U11" s="38"/>
      <c r="V11" s="38"/>
      <c r="W11" s="58"/>
      <c r="X11" s="58"/>
      <c r="Y11" s="58"/>
      <c r="Z11" s="58"/>
      <c r="AA11" s="58"/>
      <c r="AB11" s="58"/>
      <c r="AC11" s="58"/>
      <c r="AD11" s="58"/>
      <c r="AE11" s="58"/>
      <c r="AF11" s="58"/>
      <c r="AG11" s="58"/>
      <c r="AH11" s="39"/>
      <c r="AI11" s="39"/>
      <c r="AJ11" s="39"/>
      <c r="AK11" s="39"/>
      <c r="AL11" s="39"/>
      <c r="AM11" s="39"/>
      <c r="AN11" s="31"/>
    </row>
    <row r="12" spans="2:40" ht="5.25" customHeight="1">
      <c r="B12" s="31"/>
      <c r="C12" s="29"/>
      <c r="D12" s="29"/>
      <c r="E12" s="29"/>
      <c r="F12" s="29"/>
      <c r="G12" s="29"/>
      <c r="H12" s="29"/>
      <c r="I12" s="29"/>
      <c r="J12" s="29"/>
      <c r="K12" s="29"/>
      <c r="L12" s="29"/>
      <c r="M12" s="29"/>
      <c r="N12" s="29"/>
      <c r="O12" s="29"/>
      <c r="P12" s="29"/>
      <c r="Q12" s="29"/>
      <c r="R12" s="29"/>
      <c r="S12" s="36"/>
      <c r="T12" s="38"/>
      <c r="U12" s="38"/>
      <c r="V12" s="38"/>
      <c r="W12" s="37"/>
      <c r="X12" s="37"/>
      <c r="Y12" s="37"/>
      <c r="Z12" s="37"/>
      <c r="AA12" s="37"/>
      <c r="AB12" s="37"/>
      <c r="AC12" s="37"/>
      <c r="AD12" s="37"/>
      <c r="AE12" s="37"/>
      <c r="AF12" s="37"/>
      <c r="AG12" s="37"/>
      <c r="AH12" s="39"/>
      <c r="AI12" s="39"/>
      <c r="AJ12" s="39"/>
      <c r="AK12" s="39"/>
      <c r="AL12" s="39"/>
      <c r="AM12" s="39"/>
      <c r="AN12" s="31"/>
    </row>
    <row r="13" spans="2:40" ht="12" customHeight="1" thickBot="1">
      <c r="B13" s="31"/>
      <c r="C13" s="98" t="s">
        <v>48</v>
      </c>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31"/>
    </row>
    <row r="14" spans="2:40" ht="12" customHeight="1">
      <c r="B14" s="31"/>
      <c r="C14" s="335" t="s">
        <v>21</v>
      </c>
      <c r="D14" s="336"/>
      <c r="E14" s="341" t="s">
        <v>4</v>
      </c>
      <c r="F14" s="342"/>
      <c r="G14" s="342"/>
      <c r="H14" s="343"/>
      <c r="I14" s="347" t="s">
        <v>5</v>
      </c>
      <c r="J14" s="347"/>
      <c r="K14" s="347"/>
      <c r="L14" s="541" t="s">
        <v>137</v>
      </c>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3"/>
      <c r="AN14" s="31"/>
    </row>
    <row r="15" spans="2:40" ht="12" customHeight="1">
      <c r="B15" s="31"/>
      <c r="C15" s="337"/>
      <c r="D15" s="338"/>
      <c r="E15" s="344"/>
      <c r="F15" s="345"/>
      <c r="G15" s="345"/>
      <c r="H15" s="346"/>
      <c r="I15" s="317" t="s">
        <v>6</v>
      </c>
      <c r="J15" s="317"/>
      <c r="K15" s="317"/>
      <c r="L15" s="544" t="s">
        <v>132</v>
      </c>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6"/>
      <c r="AN15" s="31"/>
    </row>
    <row r="16" spans="2:40" ht="12" customHeight="1">
      <c r="B16" s="31"/>
      <c r="C16" s="337"/>
      <c r="D16" s="338"/>
      <c r="E16" s="344"/>
      <c r="F16" s="345"/>
      <c r="G16" s="345"/>
      <c r="H16" s="346"/>
      <c r="I16" s="317"/>
      <c r="J16" s="317"/>
      <c r="K16" s="317"/>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5"/>
      <c r="AK16" s="545"/>
      <c r="AL16" s="545"/>
      <c r="AM16" s="546"/>
      <c r="AN16" s="31"/>
    </row>
    <row r="17" spans="2:40" ht="12" customHeight="1">
      <c r="B17" s="31"/>
      <c r="C17" s="337"/>
      <c r="D17" s="338"/>
      <c r="E17" s="344"/>
      <c r="F17" s="345"/>
      <c r="G17" s="345"/>
      <c r="H17" s="346"/>
      <c r="I17" s="317"/>
      <c r="J17" s="317"/>
      <c r="K17" s="317"/>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5"/>
      <c r="AK17" s="545"/>
      <c r="AL17" s="545"/>
      <c r="AM17" s="546"/>
      <c r="AN17" s="31"/>
    </row>
    <row r="18" spans="2:40" ht="12" customHeight="1">
      <c r="B18" s="31"/>
      <c r="C18" s="337"/>
      <c r="D18" s="338"/>
      <c r="E18" s="344"/>
      <c r="F18" s="345"/>
      <c r="G18" s="345"/>
      <c r="H18" s="346"/>
      <c r="I18" s="354" t="s">
        <v>7</v>
      </c>
      <c r="J18" s="354"/>
      <c r="K18" s="354"/>
      <c r="L18" s="64" t="s">
        <v>8</v>
      </c>
      <c r="M18" s="547" t="s">
        <v>124</v>
      </c>
      <c r="N18" s="547"/>
      <c r="O18" s="100" t="s">
        <v>14</v>
      </c>
      <c r="P18" s="547" t="s">
        <v>125</v>
      </c>
      <c r="Q18" s="547"/>
      <c r="R18" s="547"/>
      <c r="S18" s="101"/>
      <c r="T18" s="101"/>
      <c r="U18" s="101"/>
      <c r="V18" s="101"/>
      <c r="W18" s="101"/>
      <c r="X18" s="101"/>
      <c r="Y18" s="101"/>
      <c r="Z18" s="101"/>
      <c r="AA18" s="101"/>
      <c r="AB18" s="101"/>
      <c r="AC18" s="101"/>
      <c r="AD18" s="101"/>
      <c r="AE18" s="101"/>
      <c r="AF18" s="101"/>
      <c r="AG18" s="101"/>
      <c r="AH18" s="101"/>
      <c r="AI18" s="101"/>
      <c r="AJ18" s="101"/>
      <c r="AK18" s="101"/>
      <c r="AL18" s="101"/>
      <c r="AM18" s="102"/>
      <c r="AN18" s="31"/>
    </row>
    <row r="19" spans="2:40" ht="12" customHeight="1">
      <c r="B19" s="31"/>
      <c r="C19" s="337"/>
      <c r="D19" s="338"/>
      <c r="E19" s="344"/>
      <c r="F19" s="345"/>
      <c r="G19" s="345"/>
      <c r="H19" s="346"/>
      <c r="I19" s="354"/>
      <c r="J19" s="354"/>
      <c r="K19" s="354"/>
      <c r="L19" s="548" t="s">
        <v>133</v>
      </c>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9"/>
      <c r="AN19" s="31"/>
    </row>
    <row r="20" spans="2:40" ht="12" customHeight="1">
      <c r="B20" s="31"/>
      <c r="C20" s="337"/>
      <c r="D20" s="338"/>
      <c r="E20" s="344"/>
      <c r="F20" s="345"/>
      <c r="G20" s="345"/>
      <c r="H20" s="346"/>
      <c r="I20" s="354"/>
      <c r="J20" s="355"/>
      <c r="K20" s="354"/>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5"/>
      <c r="AL20" s="545"/>
      <c r="AM20" s="546"/>
      <c r="AN20" s="31"/>
    </row>
    <row r="21" spans="2:40" ht="15" customHeight="1">
      <c r="B21" s="31"/>
      <c r="C21" s="337"/>
      <c r="D21" s="338"/>
      <c r="E21" s="369" t="s">
        <v>22</v>
      </c>
      <c r="F21" s="370"/>
      <c r="G21" s="370"/>
      <c r="H21" s="371"/>
      <c r="I21" s="53"/>
      <c r="J21" s="103" t="s">
        <v>90</v>
      </c>
      <c r="K21" s="55"/>
      <c r="L21" s="53"/>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7"/>
      <c r="AN21" s="31"/>
    </row>
    <row r="22" spans="2:40" ht="12" customHeight="1">
      <c r="B22" s="31"/>
      <c r="C22" s="337"/>
      <c r="D22" s="338"/>
      <c r="E22" s="369"/>
      <c r="F22" s="370"/>
      <c r="G22" s="370"/>
      <c r="H22" s="371"/>
      <c r="I22" s="354" t="s">
        <v>6</v>
      </c>
      <c r="J22" s="354"/>
      <c r="K22" s="354"/>
      <c r="L22" s="544" t="s">
        <v>132</v>
      </c>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6"/>
      <c r="AN22" s="31"/>
    </row>
    <row r="23" spans="2:40" ht="12" customHeight="1">
      <c r="B23" s="31"/>
      <c r="C23" s="337"/>
      <c r="D23" s="338"/>
      <c r="E23" s="369"/>
      <c r="F23" s="370"/>
      <c r="G23" s="370"/>
      <c r="H23" s="371"/>
      <c r="I23" s="354"/>
      <c r="J23" s="354"/>
      <c r="K23" s="354"/>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6"/>
      <c r="AN23" s="31"/>
    </row>
    <row r="24" spans="2:40" ht="12" customHeight="1">
      <c r="B24" s="31"/>
      <c r="C24" s="337"/>
      <c r="D24" s="338"/>
      <c r="E24" s="369"/>
      <c r="F24" s="370"/>
      <c r="G24" s="370"/>
      <c r="H24" s="371"/>
      <c r="I24" s="354"/>
      <c r="J24" s="354"/>
      <c r="K24" s="354"/>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5"/>
      <c r="AL24" s="545"/>
      <c r="AM24" s="546"/>
      <c r="AN24" s="31"/>
    </row>
    <row r="25" spans="2:40" ht="12" customHeight="1">
      <c r="B25" s="31"/>
      <c r="C25" s="337"/>
      <c r="D25" s="338"/>
      <c r="E25" s="369"/>
      <c r="F25" s="370"/>
      <c r="G25" s="370"/>
      <c r="H25" s="371"/>
      <c r="I25" s="317" t="s">
        <v>7</v>
      </c>
      <c r="J25" s="317"/>
      <c r="K25" s="317"/>
      <c r="L25" s="64" t="s">
        <v>8</v>
      </c>
      <c r="M25" s="547" t="s">
        <v>124</v>
      </c>
      <c r="N25" s="547"/>
      <c r="O25" s="100" t="s">
        <v>14</v>
      </c>
      <c r="P25" s="547" t="s">
        <v>125</v>
      </c>
      <c r="Q25" s="547"/>
      <c r="R25" s="547"/>
      <c r="S25" s="101"/>
      <c r="T25" s="101"/>
      <c r="U25" s="101"/>
      <c r="V25" s="101"/>
      <c r="W25" s="101"/>
      <c r="X25" s="101"/>
      <c r="Y25" s="101"/>
      <c r="Z25" s="101"/>
      <c r="AA25" s="101"/>
      <c r="AB25" s="101"/>
      <c r="AC25" s="101"/>
      <c r="AD25" s="101"/>
      <c r="AE25" s="101"/>
      <c r="AF25" s="101"/>
      <c r="AG25" s="101"/>
      <c r="AH25" s="101"/>
      <c r="AI25" s="101"/>
      <c r="AJ25" s="101"/>
      <c r="AK25" s="101"/>
      <c r="AL25" s="101"/>
      <c r="AM25" s="102"/>
      <c r="AN25" s="31"/>
    </row>
    <row r="26" spans="2:40" ht="12" customHeight="1">
      <c r="B26" s="31"/>
      <c r="C26" s="337"/>
      <c r="D26" s="338"/>
      <c r="E26" s="369"/>
      <c r="F26" s="370"/>
      <c r="G26" s="370"/>
      <c r="H26" s="371"/>
      <c r="I26" s="317"/>
      <c r="J26" s="317"/>
      <c r="K26" s="317"/>
      <c r="L26" s="548" t="s">
        <v>133</v>
      </c>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c r="AK26" s="548"/>
      <c r="AL26" s="548"/>
      <c r="AM26" s="549"/>
      <c r="AN26" s="31"/>
    </row>
    <row r="27" spans="2:40" ht="12" customHeight="1">
      <c r="B27" s="31"/>
      <c r="C27" s="337"/>
      <c r="D27" s="338"/>
      <c r="E27" s="369"/>
      <c r="F27" s="370"/>
      <c r="G27" s="370"/>
      <c r="H27" s="371"/>
      <c r="I27" s="317"/>
      <c r="J27" s="317"/>
      <c r="K27" s="317"/>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6"/>
      <c r="AN27" s="31"/>
    </row>
    <row r="28" spans="2:40" ht="12" customHeight="1">
      <c r="B28" s="31"/>
      <c r="C28" s="337"/>
      <c r="D28" s="338"/>
      <c r="E28" s="369"/>
      <c r="F28" s="370"/>
      <c r="G28" s="370"/>
      <c r="H28" s="371"/>
      <c r="I28" s="321" t="s">
        <v>9</v>
      </c>
      <c r="J28" s="317"/>
      <c r="K28" s="317"/>
      <c r="L28" s="511" t="s">
        <v>127</v>
      </c>
      <c r="M28" s="512"/>
      <c r="N28" s="512"/>
      <c r="O28" s="512"/>
      <c r="P28" s="512"/>
      <c r="Q28" s="512"/>
      <c r="R28" s="512"/>
      <c r="S28" s="512"/>
      <c r="T28" s="512"/>
      <c r="U28" s="512"/>
      <c r="V28" s="512"/>
      <c r="W28" s="512"/>
      <c r="X28" s="512"/>
      <c r="Y28" s="324" t="s">
        <v>10</v>
      </c>
      <c r="Z28" s="325"/>
      <c r="AA28" s="326"/>
      <c r="AB28" s="550" t="s">
        <v>134</v>
      </c>
      <c r="AC28" s="550"/>
      <c r="AD28" s="550"/>
      <c r="AE28" s="550"/>
      <c r="AF28" s="550"/>
      <c r="AG28" s="550"/>
      <c r="AH28" s="550"/>
      <c r="AI28" s="550"/>
      <c r="AJ28" s="550"/>
      <c r="AK28" s="550"/>
      <c r="AL28" s="550"/>
      <c r="AM28" s="551"/>
      <c r="AN28" s="31"/>
    </row>
    <row r="29" spans="2:40" ht="12" customHeight="1">
      <c r="B29" s="31"/>
      <c r="C29" s="337"/>
      <c r="D29" s="338"/>
      <c r="E29" s="369"/>
      <c r="F29" s="370"/>
      <c r="G29" s="370"/>
      <c r="H29" s="371"/>
      <c r="I29" s="317"/>
      <c r="J29" s="317"/>
      <c r="K29" s="317"/>
      <c r="L29" s="511"/>
      <c r="M29" s="512"/>
      <c r="N29" s="512"/>
      <c r="O29" s="512"/>
      <c r="P29" s="512"/>
      <c r="Q29" s="512"/>
      <c r="R29" s="512"/>
      <c r="S29" s="512"/>
      <c r="T29" s="512"/>
      <c r="U29" s="512"/>
      <c r="V29" s="512"/>
      <c r="W29" s="512"/>
      <c r="X29" s="512"/>
      <c r="Y29" s="324"/>
      <c r="Z29" s="325"/>
      <c r="AA29" s="326"/>
      <c r="AB29" s="550"/>
      <c r="AC29" s="550"/>
      <c r="AD29" s="550"/>
      <c r="AE29" s="550"/>
      <c r="AF29" s="550"/>
      <c r="AG29" s="550"/>
      <c r="AH29" s="550"/>
      <c r="AI29" s="550"/>
      <c r="AJ29" s="550"/>
      <c r="AK29" s="550"/>
      <c r="AL29" s="550"/>
      <c r="AM29" s="551"/>
      <c r="AN29" s="31"/>
    </row>
    <row r="30" spans="2:40" ht="12" customHeight="1">
      <c r="B30" s="31"/>
      <c r="C30" s="337"/>
      <c r="D30" s="338"/>
      <c r="E30" s="369"/>
      <c r="F30" s="370"/>
      <c r="G30" s="370"/>
      <c r="H30" s="371"/>
      <c r="I30" s="317"/>
      <c r="J30" s="317"/>
      <c r="K30" s="317"/>
      <c r="L30" s="511"/>
      <c r="M30" s="512"/>
      <c r="N30" s="512"/>
      <c r="O30" s="512"/>
      <c r="P30" s="512"/>
      <c r="Q30" s="512"/>
      <c r="R30" s="512"/>
      <c r="S30" s="512"/>
      <c r="T30" s="512"/>
      <c r="U30" s="512"/>
      <c r="V30" s="512"/>
      <c r="W30" s="512"/>
      <c r="X30" s="512"/>
      <c r="Y30" s="324"/>
      <c r="Z30" s="325"/>
      <c r="AA30" s="326"/>
      <c r="AB30" s="550"/>
      <c r="AC30" s="550"/>
      <c r="AD30" s="550"/>
      <c r="AE30" s="550"/>
      <c r="AF30" s="550"/>
      <c r="AG30" s="550"/>
      <c r="AH30" s="550"/>
      <c r="AI30" s="550"/>
      <c r="AJ30" s="550"/>
      <c r="AK30" s="550"/>
      <c r="AL30" s="550"/>
      <c r="AM30" s="551"/>
      <c r="AN30" s="31"/>
    </row>
    <row r="31" spans="2:40" ht="12" customHeight="1">
      <c r="B31" s="31"/>
      <c r="C31" s="337"/>
      <c r="D31" s="338"/>
      <c r="E31" s="369"/>
      <c r="F31" s="370"/>
      <c r="G31" s="370"/>
      <c r="H31" s="371"/>
      <c r="I31" s="271" t="s">
        <v>87</v>
      </c>
      <c r="J31" s="272"/>
      <c r="K31" s="272"/>
      <c r="L31" s="552" t="s">
        <v>136</v>
      </c>
      <c r="M31" s="552"/>
      <c r="N31" s="552"/>
      <c r="O31" s="552"/>
      <c r="P31" s="552"/>
      <c r="Q31" s="552"/>
      <c r="R31" s="275" t="s">
        <v>88</v>
      </c>
      <c r="S31" s="275"/>
      <c r="T31" s="554" t="s">
        <v>136</v>
      </c>
      <c r="U31" s="554"/>
      <c r="V31" s="554"/>
      <c r="W31" s="554"/>
      <c r="X31" s="555"/>
      <c r="Y31" s="261" t="s">
        <v>89</v>
      </c>
      <c r="Z31" s="262"/>
      <c r="AA31" s="263"/>
      <c r="AB31" s="558" t="s">
        <v>135</v>
      </c>
      <c r="AC31" s="559"/>
      <c r="AD31" s="559"/>
      <c r="AE31" s="559"/>
      <c r="AF31" s="559"/>
      <c r="AG31" s="559"/>
      <c r="AH31" s="559"/>
      <c r="AI31" s="559"/>
      <c r="AJ31" s="559"/>
      <c r="AK31" s="559"/>
      <c r="AL31" s="559"/>
      <c r="AM31" s="560"/>
      <c r="AN31" s="31"/>
    </row>
    <row r="32" spans="2:40" ht="12" customHeight="1" thickBot="1">
      <c r="B32" s="31"/>
      <c r="C32" s="339"/>
      <c r="D32" s="340"/>
      <c r="E32" s="372"/>
      <c r="F32" s="373"/>
      <c r="G32" s="373"/>
      <c r="H32" s="374"/>
      <c r="I32" s="264"/>
      <c r="J32" s="265"/>
      <c r="K32" s="265"/>
      <c r="L32" s="553"/>
      <c r="M32" s="553"/>
      <c r="N32" s="553"/>
      <c r="O32" s="553"/>
      <c r="P32" s="553"/>
      <c r="Q32" s="553"/>
      <c r="R32" s="276"/>
      <c r="S32" s="276"/>
      <c r="T32" s="556"/>
      <c r="U32" s="556"/>
      <c r="V32" s="556"/>
      <c r="W32" s="556"/>
      <c r="X32" s="557"/>
      <c r="Y32" s="264"/>
      <c r="Z32" s="265"/>
      <c r="AA32" s="266"/>
      <c r="AB32" s="561"/>
      <c r="AC32" s="562"/>
      <c r="AD32" s="562"/>
      <c r="AE32" s="562"/>
      <c r="AF32" s="562"/>
      <c r="AG32" s="562"/>
      <c r="AH32" s="562"/>
      <c r="AI32" s="562"/>
      <c r="AJ32" s="562"/>
      <c r="AK32" s="562"/>
      <c r="AL32" s="562"/>
      <c r="AM32" s="563"/>
      <c r="AN32" s="31"/>
    </row>
    <row r="33" spans="2:40" ht="5.25" customHeight="1" thickBot="1">
      <c r="B33" s="31"/>
      <c r="C33" s="513"/>
      <c r="D33" s="514"/>
      <c r="E33" s="515"/>
      <c r="F33" s="515"/>
      <c r="G33" s="515"/>
      <c r="H33" s="515"/>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c r="AM33" s="514"/>
      <c r="AN33" s="31"/>
    </row>
    <row r="34" spans="2:40" ht="11.4" customHeight="1">
      <c r="B34" s="31"/>
      <c r="C34" s="516" t="s">
        <v>119</v>
      </c>
      <c r="D34" s="517"/>
      <c r="E34" s="522" t="s">
        <v>23</v>
      </c>
      <c r="F34" s="522"/>
      <c r="G34" s="522"/>
      <c r="H34" s="522"/>
      <c r="I34" s="523" t="s">
        <v>12</v>
      </c>
      <c r="J34" s="104"/>
      <c r="K34" s="524" t="s">
        <v>49</v>
      </c>
      <c r="L34" s="524"/>
      <c r="M34" s="524"/>
      <c r="N34" s="524"/>
      <c r="O34" s="524"/>
      <c r="P34" s="524"/>
      <c r="Q34" s="104"/>
      <c r="R34" s="526" t="s">
        <v>77</v>
      </c>
      <c r="S34" s="526"/>
      <c r="T34" s="526"/>
      <c r="U34" s="526"/>
      <c r="V34" s="526"/>
      <c r="W34" s="104"/>
      <c r="X34" s="104"/>
      <c r="Y34" s="526"/>
      <c r="Z34" s="526"/>
      <c r="AA34" s="526"/>
      <c r="AB34" s="526"/>
      <c r="AC34" s="526"/>
      <c r="AD34" s="526"/>
      <c r="AE34" s="526"/>
      <c r="AF34" s="528"/>
      <c r="AG34" s="531" t="s">
        <v>43</v>
      </c>
      <c r="AH34" s="531"/>
      <c r="AI34" s="533">
        <v>40</v>
      </c>
      <c r="AJ34" s="533"/>
      <c r="AK34" s="533"/>
      <c r="AL34" s="533"/>
      <c r="AM34" s="535" t="s">
        <v>31</v>
      </c>
      <c r="AN34" s="31"/>
    </row>
    <row r="35" spans="2:40" ht="11.4" customHeight="1">
      <c r="B35" s="31"/>
      <c r="C35" s="518"/>
      <c r="D35" s="519"/>
      <c r="E35" s="426"/>
      <c r="F35" s="426"/>
      <c r="G35" s="426"/>
      <c r="H35" s="426"/>
      <c r="I35" s="429"/>
      <c r="J35" s="105"/>
      <c r="K35" s="525"/>
      <c r="L35" s="525"/>
      <c r="M35" s="525"/>
      <c r="N35" s="525"/>
      <c r="O35" s="525"/>
      <c r="P35" s="525"/>
      <c r="Q35" s="105"/>
      <c r="R35" s="527"/>
      <c r="S35" s="527"/>
      <c r="T35" s="527"/>
      <c r="U35" s="527"/>
      <c r="V35" s="527"/>
      <c r="W35" s="105"/>
      <c r="X35" s="105"/>
      <c r="Y35" s="529"/>
      <c r="Z35" s="529"/>
      <c r="AA35" s="529"/>
      <c r="AB35" s="529"/>
      <c r="AC35" s="529"/>
      <c r="AD35" s="529"/>
      <c r="AE35" s="529"/>
      <c r="AF35" s="530"/>
      <c r="AG35" s="532"/>
      <c r="AH35" s="532"/>
      <c r="AI35" s="534"/>
      <c r="AJ35" s="534"/>
      <c r="AK35" s="534"/>
      <c r="AL35" s="534"/>
      <c r="AM35" s="536"/>
      <c r="AN35" s="31"/>
    </row>
    <row r="36" spans="2:40" ht="11.4" customHeight="1">
      <c r="B36" s="31"/>
      <c r="C36" s="518"/>
      <c r="D36" s="519"/>
      <c r="E36" s="540" t="s">
        <v>120</v>
      </c>
      <c r="F36" s="538"/>
      <c r="G36" s="538"/>
      <c r="H36" s="538"/>
      <c r="I36" s="539" t="s">
        <v>12</v>
      </c>
      <c r="J36" s="482" t="s">
        <v>138</v>
      </c>
      <c r="K36" s="482"/>
      <c r="L36" s="482"/>
      <c r="M36" s="482"/>
      <c r="N36" s="482"/>
      <c r="O36" s="482"/>
      <c r="P36" s="482"/>
      <c r="Q36" s="482"/>
      <c r="R36" s="482"/>
      <c r="S36" s="482"/>
      <c r="T36" s="482"/>
      <c r="U36" s="482"/>
      <c r="V36" s="537" t="s">
        <v>121</v>
      </c>
      <c r="W36" s="538"/>
      <c r="X36" s="538"/>
      <c r="Y36" s="538"/>
      <c r="Z36" s="539" t="s">
        <v>12</v>
      </c>
      <c r="AA36" s="482" t="s">
        <v>126</v>
      </c>
      <c r="AB36" s="482"/>
      <c r="AC36" s="482"/>
      <c r="AD36" s="482"/>
      <c r="AE36" s="482"/>
      <c r="AF36" s="482"/>
      <c r="AG36" s="482"/>
      <c r="AH36" s="482"/>
      <c r="AI36" s="482"/>
      <c r="AJ36" s="482"/>
      <c r="AK36" s="482"/>
      <c r="AL36" s="482"/>
      <c r="AM36" s="483"/>
      <c r="AN36" s="31"/>
    </row>
    <row r="37" spans="2:40" ht="11.4" customHeight="1">
      <c r="B37" s="31"/>
      <c r="C37" s="518"/>
      <c r="D37" s="519"/>
      <c r="E37" s="537"/>
      <c r="F37" s="538"/>
      <c r="G37" s="538"/>
      <c r="H37" s="538"/>
      <c r="I37" s="539"/>
      <c r="J37" s="482"/>
      <c r="K37" s="482"/>
      <c r="L37" s="482"/>
      <c r="M37" s="482"/>
      <c r="N37" s="482"/>
      <c r="O37" s="482"/>
      <c r="P37" s="482"/>
      <c r="Q37" s="482"/>
      <c r="R37" s="482"/>
      <c r="S37" s="482"/>
      <c r="T37" s="482"/>
      <c r="U37" s="482"/>
      <c r="V37" s="537"/>
      <c r="W37" s="538"/>
      <c r="X37" s="538"/>
      <c r="Y37" s="538"/>
      <c r="Z37" s="539"/>
      <c r="AA37" s="482"/>
      <c r="AB37" s="482"/>
      <c r="AC37" s="482"/>
      <c r="AD37" s="482"/>
      <c r="AE37" s="482"/>
      <c r="AF37" s="482"/>
      <c r="AG37" s="482"/>
      <c r="AH37" s="482"/>
      <c r="AI37" s="482"/>
      <c r="AJ37" s="482"/>
      <c r="AK37" s="482"/>
      <c r="AL37" s="482"/>
      <c r="AM37" s="483"/>
      <c r="AN37" s="31"/>
    </row>
    <row r="38" spans="2:40" ht="11.4" customHeight="1">
      <c r="B38" s="31"/>
      <c r="C38" s="518"/>
      <c r="D38" s="519"/>
      <c r="E38" s="537" t="s">
        <v>122</v>
      </c>
      <c r="F38" s="538"/>
      <c r="G38" s="538"/>
      <c r="H38" s="538"/>
      <c r="I38" s="539" t="s">
        <v>12</v>
      </c>
      <c r="J38" s="482" t="s">
        <v>128</v>
      </c>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c r="AM38" s="483"/>
      <c r="AN38" s="31"/>
    </row>
    <row r="39" spans="2:40" ht="11.4" customHeight="1">
      <c r="B39" s="31"/>
      <c r="C39" s="518"/>
      <c r="D39" s="519"/>
      <c r="E39" s="537"/>
      <c r="F39" s="538"/>
      <c r="G39" s="538"/>
      <c r="H39" s="538"/>
      <c r="I39" s="539"/>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c r="AM39" s="483"/>
      <c r="AN39" s="31"/>
    </row>
    <row r="40" spans="2:40" ht="11.4" customHeight="1">
      <c r="B40" s="31"/>
      <c r="C40" s="518"/>
      <c r="D40" s="519"/>
      <c r="E40" s="537" t="s">
        <v>44</v>
      </c>
      <c r="F40" s="538"/>
      <c r="G40" s="538"/>
      <c r="H40" s="538"/>
      <c r="I40" s="539" t="s">
        <v>12</v>
      </c>
      <c r="J40" s="482" t="s">
        <v>129</v>
      </c>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482"/>
      <c r="AM40" s="483"/>
      <c r="AN40" s="31"/>
    </row>
    <row r="41" spans="2:40" ht="11.4" customHeight="1">
      <c r="B41" s="31"/>
      <c r="C41" s="518"/>
      <c r="D41" s="519"/>
      <c r="E41" s="537"/>
      <c r="F41" s="538"/>
      <c r="G41" s="538"/>
      <c r="H41" s="538"/>
      <c r="I41" s="539"/>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482"/>
      <c r="AM41" s="483"/>
      <c r="AN41" s="31"/>
    </row>
    <row r="42" spans="2:40" ht="11.4" customHeight="1">
      <c r="B42" s="31"/>
      <c r="C42" s="518"/>
      <c r="D42" s="519"/>
      <c r="E42" s="499" t="s">
        <v>97</v>
      </c>
      <c r="F42" s="500"/>
      <c r="G42" s="500"/>
      <c r="H42" s="500"/>
      <c r="I42" s="429" t="s">
        <v>12</v>
      </c>
      <c r="J42" s="503">
        <v>44473</v>
      </c>
      <c r="K42" s="503"/>
      <c r="L42" s="503"/>
      <c r="M42" s="503"/>
      <c r="N42" s="503"/>
      <c r="O42" s="503"/>
      <c r="P42" s="505" t="s">
        <v>45</v>
      </c>
      <c r="Q42" s="506"/>
      <c r="R42" s="506"/>
      <c r="S42" s="506"/>
      <c r="T42" s="491" t="s">
        <v>46</v>
      </c>
      <c r="U42" s="509">
        <v>44474</v>
      </c>
      <c r="V42" s="509"/>
      <c r="W42" s="509"/>
      <c r="X42" s="509"/>
      <c r="Y42" s="509"/>
      <c r="Z42" s="509"/>
      <c r="AA42" s="509"/>
      <c r="AB42" s="487" t="s">
        <v>47</v>
      </c>
      <c r="AC42" s="488"/>
      <c r="AD42" s="488"/>
      <c r="AE42" s="491" t="s">
        <v>46</v>
      </c>
      <c r="AF42" s="106"/>
      <c r="AG42" s="493" t="s">
        <v>13</v>
      </c>
      <c r="AH42" s="107"/>
      <c r="AI42" s="108"/>
      <c r="AJ42" s="109"/>
      <c r="AK42" s="495" t="s">
        <v>25</v>
      </c>
      <c r="AL42" s="495"/>
      <c r="AM42" s="110"/>
      <c r="AN42" s="31"/>
    </row>
    <row r="43" spans="2:40" ht="11.4" customHeight="1" thickBot="1">
      <c r="B43" s="31"/>
      <c r="C43" s="520"/>
      <c r="D43" s="521"/>
      <c r="E43" s="501"/>
      <c r="F43" s="502"/>
      <c r="G43" s="502"/>
      <c r="H43" s="502"/>
      <c r="I43" s="429"/>
      <c r="J43" s="504"/>
      <c r="K43" s="504"/>
      <c r="L43" s="504"/>
      <c r="M43" s="504"/>
      <c r="N43" s="504"/>
      <c r="O43" s="504"/>
      <c r="P43" s="507"/>
      <c r="Q43" s="508"/>
      <c r="R43" s="508"/>
      <c r="S43" s="508"/>
      <c r="T43" s="492"/>
      <c r="U43" s="510"/>
      <c r="V43" s="510"/>
      <c r="W43" s="510"/>
      <c r="X43" s="510"/>
      <c r="Y43" s="510"/>
      <c r="Z43" s="510"/>
      <c r="AA43" s="510"/>
      <c r="AB43" s="489"/>
      <c r="AC43" s="490"/>
      <c r="AD43" s="490"/>
      <c r="AE43" s="492"/>
      <c r="AF43" s="111"/>
      <c r="AG43" s="494"/>
      <c r="AH43" s="112"/>
      <c r="AI43" s="113"/>
      <c r="AJ43" s="114"/>
      <c r="AK43" s="484"/>
      <c r="AL43" s="484"/>
      <c r="AM43" s="110"/>
      <c r="AN43" s="31"/>
    </row>
    <row r="44" spans="2:40" ht="12" customHeight="1" thickBot="1">
      <c r="B44" s="31"/>
      <c r="C44" s="115"/>
      <c r="D44" s="115"/>
      <c r="E44" s="116"/>
      <c r="F44" s="116"/>
      <c r="G44" s="116"/>
      <c r="H44" s="116"/>
      <c r="I44" s="117"/>
      <c r="J44" s="117"/>
      <c r="K44" s="117"/>
      <c r="L44" s="117"/>
      <c r="M44" s="117"/>
      <c r="N44" s="117"/>
      <c r="O44" s="117"/>
      <c r="P44" s="117"/>
      <c r="Q44" s="117"/>
      <c r="R44" s="117"/>
      <c r="S44" s="117"/>
      <c r="T44" s="117"/>
      <c r="U44" s="117"/>
      <c r="V44" s="118" t="s">
        <v>15</v>
      </c>
      <c r="W44" s="117"/>
      <c r="X44" s="117"/>
      <c r="Y44" s="117"/>
      <c r="Z44" s="117"/>
      <c r="AA44" s="119"/>
      <c r="AB44" s="120"/>
      <c r="AC44" s="120"/>
      <c r="AD44" s="121"/>
      <c r="AE44" s="120"/>
      <c r="AF44" s="120"/>
      <c r="AG44" s="120"/>
      <c r="AH44" s="120"/>
      <c r="AI44" s="120"/>
      <c r="AJ44" s="120"/>
      <c r="AK44" s="120"/>
      <c r="AL44" s="120"/>
      <c r="AM44" s="120"/>
      <c r="AN44" s="31"/>
    </row>
    <row r="45" spans="2:40" ht="10.5" customHeight="1">
      <c r="B45" s="31"/>
      <c r="C45" s="463" t="s">
        <v>26</v>
      </c>
      <c r="D45" s="464"/>
      <c r="E45" s="122"/>
      <c r="F45" s="122"/>
      <c r="G45" s="496" t="s">
        <v>105</v>
      </c>
      <c r="H45" s="496"/>
      <c r="I45" s="496"/>
      <c r="J45" s="496"/>
      <c r="K45" s="496"/>
      <c r="L45" s="496"/>
      <c r="M45" s="496"/>
      <c r="N45" s="496"/>
      <c r="O45" s="496"/>
      <c r="P45" s="496"/>
      <c r="Q45" s="496"/>
      <c r="R45" s="496"/>
      <c r="S45" s="496"/>
      <c r="T45" s="496"/>
      <c r="U45" s="496"/>
      <c r="V45" s="123"/>
      <c r="W45" s="123"/>
      <c r="X45" s="123"/>
      <c r="Y45" s="496" t="s">
        <v>106</v>
      </c>
      <c r="Z45" s="496"/>
      <c r="AA45" s="496"/>
      <c r="AB45" s="496"/>
      <c r="AC45" s="496"/>
      <c r="AD45" s="496"/>
      <c r="AE45" s="496"/>
      <c r="AF45" s="496"/>
      <c r="AG45" s="496"/>
      <c r="AH45" s="496"/>
      <c r="AI45" s="496"/>
      <c r="AJ45" s="496"/>
      <c r="AK45" s="496"/>
      <c r="AL45" s="496"/>
      <c r="AM45" s="497"/>
      <c r="AN45" s="31"/>
    </row>
    <row r="46" spans="2:40" ht="10.5" customHeight="1">
      <c r="B46" s="31"/>
      <c r="C46" s="465"/>
      <c r="D46" s="466"/>
      <c r="E46" s="122"/>
      <c r="F46" s="122"/>
      <c r="G46" s="470"/>
      <c r="H46" s="470"/>
      <c r="I46" s="470"/>
      <c r="J46" s="470"/>
      <c r="K46" s="470"/>
      <c r="L46" s="470"/>
      <c r="M46" s="470"/>
      <c r="N46" s="470"/>
      <c r="O46" s="470"/>
      <c r="P46" s="470"/>
      <c r="Q46" s="470"/>
      <c r="R46" s="470"/>
      <c r="S46" s="470"/>
      <c r="T46" s="470"/>
      <c r="U46" s="470"/>
      <c r="V46" s="124"/>
      <c r="W46" s="124"/>
      <c r="X46" s="124"/>
      <c r="Y46" s="470"/>
      <c r="Z46" s="470"/>
      <c r="AA46" s="470"/>
      <c r="AB46" s="470"/>
      <c r="AC46" s="470"/>
      <c r="AD46" s="470"/>
      <c r="AE46" s="470"/>
      <c r="AF46" s="470"/>
      <c r="AG46" s="470"/>
      <c r="AH46" s="470"/>
      <c r="AI46" s="470"/>
      <c r="AJ46" s="470"/>
      <c r="AK46" s="470"/>
      <c r="AL46" s="470"/>
      <c r="AM46" s="498"/>
      <c r="AN46" s="31"/>
    </row>
    <row r="47" spans="2:40" ht="10.5" customHeight="1">
      <c r="B47" s="31"/>
      <c r="C47" s="465"/>
      <c r="D47" s="466"/>
      <c r="E47" s="125"/>
      <c r="F47" s="125"/>
      <c r="G47" s="495" t="s">
        <v>98</v>
      </c>
      <c r="H47" s="495"/>
      <c r="I47" s="495"/>
      <c r="J47" s="495"/>
      <c r="K47" s="495"/>
      <c r="L47" s="495"/>
      <c r="M47" s="495"/>
      <c r="N47" s="495"/>
      <c r="O47" s="495"/>
      <c r="P47" s="495"/>
      <c r="Q47" s="495"/>
      <c r="R47" s="495"/>
      <c r="S47" s="495"/>
      <c r="T47" s="495"/>
      <c r="U47" s="495"/>
      <c r="V47" s="495"/>
      <c r="W47" s="108"/>
      <c r="X47" s="108"/>
      <c r="Y47" s="495" t="s">
        <v>32</v>
      </c>
      <c r="Z47" s="495"/>
      <c r="AA47" s="495"/>
      <c r="AB47" s="495"/>
      <c r="AC47" s="495"/>
      <c r="AD47" s="495"/>
      <c r="AE47" s="495"/>
      <c r="AF47" s="495"/>
      <c r="AG47" s="495"/>
      <c r="AH47" s="126"/>
      <c r="AI47" s="126"/>
      <c r="AJ47" s="126"/>
      <c r="AK47" s="126"/>
      <c r="AL47" s="106"/>
      <c r="AM47" s="127"/>
      <c r="AN47" s="31"/>
    </row>
    <row r="48" spans="2:40" ht="10.5" customHeight="1">
      <c r="B48" s="31"/>
      <c r="C48" s="465"/>
      <c r="D48" s="466"/>
      <c r="E48" s="128"/>
      <c r="F48" s="128"/>
      <c r="G48" s="495"/>
      <c r="H48" s="495"/>
      <c r="I48" s="495"/>
      <c r="J48" s="495"/>
      <c r="K48" s="495"/>
      <c r="L48" s="495"/>
      <c r="M48" s="495"/>
      <c r="N48" s="495"/>
      <c r="O48" s="495"/>
      <c r="P48" s="495"/>
      <c r="Q48" s="495"/>
      <c r="R48" s="495"/>
      <c r="S48" s="495"/>
      <c r="T48" s="495"/>
      <c r="U48" s="495"/>
      <c r="V48" s="495"/>
      <c r="W48" s="124"/>
      <c r="X48" s="124"/>
      <c r="Y48" s="470"/>
      <c r="Z48" s="470"/>
      <c r="AA48" s="470"/>
      <c r="AB48" s="470"/>
      <c r="AC48" s="470"/>
      <c r="AD48" s="470"/>
      <c r="AE48" s="470"/>
      <c r="AF48" s="470"/>
      <c r="AG48" s="470"/>
      <c r="AH48" s="129"/>
      <c r="AI48" s="129"/>
      <c r="AJ48" s="129"/>
      <c r="AK48" s="129"/>
      <c r="AL48" s="130"/>
      <c r="AM48" s="131"/>
      <c r="AN48" s="31"/>
    </row>
    <row r="49" spans="2:40" ht="10.5" customHeight="1">
      <c r="B49" s="31"/>
      <c r="C49" s="465"/>
      <c r="D49" s="466"/>
      <c r="E49" s="125"/>
      <c r="F49" s="125"/>
      <c r="G49" s="469" t="s">
        <v>33</v>
      </c>
      <c r="H49" s="469"/>
      <c r="I49" s="469"/>
      <c r="J49" s="469"/>
      <c r="K49" s="469"/>
      <c r="L49" s="469"/>
      <c r="M49" s="469"/>
      <c r="N49" s="469"/>
      <c r="O49" s="469"/>
      <c r="P49" s="469"/>
      <c r="Q49" s="132"/>
      <c r="R49" s="469" t="s">
        <v>34</v>
      </c>
      <c r="S49" s="469"/>
      <c r="T49" s="469"/>
      <c r="U49" s="469"/>
      <c r="V49" s="469"/>
      <c r="W49" s="469"/>
      <c r="X49" s="469"/>
      <c r="Y49" s="469"/>
      <c r="Z49" s="469"/>
      <c r="AA49" s="133"/>
      <c r="AB49" s="133"/>
      <c r="AC49" s="469" t="s">
        <v>35</v>
      </c>
      <c r="AD49" s="469"/>
      <c r="AE49" s="469"/>
      <c r="AF49" s="469"/>
      <c r="AG49" s="469"/>
      <c r="AH49" s="469"/>
      <c r="AI49" s="469"/>
      <c r="AJ49" s="469"/>
      <c r="AK49" s="469"/>
      <c r="AL49" s="134"/>
      <c r="AM49" s="135"/>
      <c r="AN49" s="31"/>
    </row>
    <row r="50" spans="2:40" ht="10.5" customHeight="1">
      <c r="B50" s="31"/>
      <c r="C50" s="465"/>
      <c r="D50" s="466"/>
      <c r="E50" s="128"/>
      <c r="F50" s="128"/>
      <c r="G50" s="470"/>
      <c r="H50" s="470"/>
      <c r="I50" s="470"/>
      <c r="J50" s="470"/>
      <c r="K50" s="470"/>
      <c r="L50" s="470"/>
      <c r="M50" s="470"/>
      <c r="N50" s="470"/>
      <c r="O50" s="470"/>
      <c r="P50" s="470"/>
      <c r="Q50" s="136"/>
      <c r="R50" s="470"/>
      <c r="S50" s="470"/>
      <c r="T50" s="470"/>
      <c r="U50" s="470"/>
      <c r="V50" s="470"/>
      <c r="W50" s="470"/>
      <c r="X50" s="470"/>
      <c r="Y50" s="470"/>
      <c r="Z50" s="470"/>
      <c r="AA50" s="124"/>
      <c r="AB50" s="124"/>
      <c r="AC50" s="470"/>
      <c r="AD50" s="470"/>
      <c r="AE50" s="470"/>
      <c r="AF50" s="470"/>
      <c r="AG50" s="470"/>
      <c r="AH50" s="470"/>
      <c r="AI50" s="470"/>
      <c r="AJ50" s="470"/>
      <c r="AK50" s="470"/>
      <c r="AL50" s="130"/>
      <c r="AM50" s="131"/>
      <c r="AN50" s="31"/>
    </row>
    <row r="51" spans="2:40" ht="10.5" customHeight="1">
      <c r="B51" s="31"/>
      <c r="C51" s="465"/>
      <c r="D51" s="466"/>
      <c r="E51" s="137"/>
      <c r="F51" s="137"/>
      <c r="G51" s="469" t="s">
        <v>36</v>
      </c>
      <c r="H51" s="469"/>
      <c r="I51" s="469"/>
      <c r="J51" s="469"/>
      <c r="K51" s="469"/>
      <c r="L51" s="469"/>
      <c r="M51" s="469"/>
      <c r="N51" s="469"/>
      <c r="O51" s="469"/>
      <c r="P51" s="125"/>
      <c r="Q51" s="132"/>
      <c r="R51" s="469" t="s">
        <v>118</v>
      </c>
      <c r="S51" s="469"/>
      <c r="T51" s="469"/>
      <c r="U51" s="469"/>
      <c r="V51" s="469"/>
      <c r="W51" s="469"/>
      <c r="X51" s="469"/>
      <c r="Y51" s="469"/>
      <c r="Z51" s="469"/>
      <c r="AA51" s="132"/>
      <c r="AB51" s="132"/>
      <c r="AC51" s="469" t="s">
        <v>37</v>
      </c>
      <c r="AD51" s="469"/>
      <c r="AE51" s="469"/>
      <c r="AF51" s="469"/>
      <c r="AG51" s="469"/>
      <c r="AH51" s="469"/>
      <c r="AI51" s="469"/>
      <c r="AJ51" s="469"/>
      <c r="AK51" s="469"/>
      <c r="AL51" s="134"/>
      <c r="AM51" s="135"/>
      <c r="AN51" s="31"/>
    </row>
    <row r="52" spans="2:40" ht="10.5" customHeight="1">
      <c r="B52" s="31"/>
      <c r="C52" s="465"/>
      <c r="D52" s="466"/>
      <c r="E52" s="137"/>
      <c r="F52" s="137"/>
      <c r="G52" s="470"/>
      <c r="H52" s="470"/>
      <c r="I52" s="470"/>
      <c r="J52" s="470"/>
      <c r="K52" s="470"/>
      <c r="L52" s="470"/>
      <c r="M52" s="470"/>
      <c r="N52" s="470"/>
      <c r="O52" s="470"/>
      <c r="P52" s="128"/>
      <c r="Q52" s="136"/>
      <c r="R52" s="470"/>
      <c r="S52" s="470"/>
      <c r="T52" s="470"/>
      <c r="U52" s="470"/>
      <c r="V52" s="470"/>
      <c r="W52" s="470"/>
      <c r="X52" s="470"/>
      <c r="Y52" s="470"/>
      <c r="Z52" s="470"/>
      <c r="AA52" s="136"/>
      <c r="AB52" s="136"/>
      <c r="AC52" s="470"/>
      <c r="AD52" s="470"/>
      <c r="AE52" s="470"/>
      <c r="AF52" s="470"/>
      <c r="AG52" s="470"/>
      <c r="AH52" s="470"/>
      <c r="AI52" s="470"/>
      <c r="AJ52" s="470"/>
      <c r="AK52" s="470"/>
      <c r="AL52" s="130"/>
      <c r="AM52" s="127"/>
      <c r="AN52" s="31"/>
    </row>
    <row r="53" spans="2:40" ht="10.5" customHeight="1">
      <c r="B53" s="31"/>
      <c r="C53" s="465"/>
      <c r="D53" s="466"/>
      <c r="E53" s="125"/>
      <c r="F53" s="125"/>
      <c r="G53" s="469" t="s">
        <v>103</v>
      </c>
      <c r="H53" s="469"/>
      <c r="I53" s="469"/>
      <c r="J53" s="469"/>
      <c r="K53" s="469"/>
      <c r="L53" s="469"/>
      <c r="M53" s="469"/>
      <c r="N53" s="469"/>
      <c r="O53" s="469"/>
      <c r="P53" s="469"/>
      <c r="Q53" s="469"/>
      <c r="R53" s="469"/>
      <c r="S53" s="133"/>
      <c r="T53" s="416" t="s">
        <v>24</v>
      </c>
      <c r="U53" s="416"/>
      <c r="V53" s="416"/>
      <c r="W53" s="485"/>
      <c r="X53" s="485"/>
      <c r="Y53" s="485"/>
      <c r="Z53" s="485"/>
      <c r="AA53" s="485"/>
      <c r="AB53" s="485"/>
      <c r="AC53" s="485"/>
      <c r="AD53" s="485"/>
      <c r="AE53" s="485"/>
      <c r="AF53" s="485"/>
      <c r="AG53" s="485"/>
      <c r="AH53" s="485"/>
      <c r="AI53" s="485"/>
      <c r="AJ53" s="485"/>
      <c r="AK53" s="485"/>
      <c r="AL53" s="485"/>
      <c r="AM53" s="435" t="s">
        <v>11</v>
      </c>
      <c r="AN53" s="31"/>
    </row>
    <row r="54" spans="2:40" ht="10.5" customHeight="1">
      <c r="B54" s="31"/>
      <c r="C54" s="467"/>
      <c r="D54" s="468"/>
      <c r="E54" s="128"/>
      <c r="F54" s="128"/>
      <c r="G54" s="484"/>
      <c r="H54" s="484"/>
      <c r="I54" s="484"/>
      <c r="J54" s="484"/>
      <c r="K54" s="484"/>
      <c r="L54" s="484"/>
      <c r="M54" s="484"/>
      <c r="N54" s="484"/>
      <c r="O54" s="484"/>
      <c r="P54" s="484"/>
      <c r="Q54" s="484"/>
      <c r="R54" s="484"/>
      <c r="S54" s="124"/>
      <c r="T54" s="417"/>
      <c r="U54" s="417"/>
      <c r="V54" s="417"/>
      <c r="W54" s="486"/>
      <c r="X54" s="486"/>
      <c r="Y54" s="486"/>
      <c r="Z54" s="486"/>
      <c r="AA54" s="486"/>
      <c r="AB54" s="486"/>
      <c r="AC54" s="486"/>
      <c r="AD54" s="486"/>
      <c r="AE54" s="486"/>
      <c r="AF54" s="486"/>
      <c r="AG54" s="486"/>
      <c r="AH54" s="486"/>
      <c r="AI54" s="486"/>
      <c r="AJ54" s="486"/>
      <c r="AK54" s="486"/>
      <c r="AL54" s="486"/>
      <c r="AM54" s="436"/>
      <c r="AN54" s="31"/>
    </row>
    <row r="55" spans="2:40" ht="12" customHeight="1">
      <c r="B55" s="31"/>
      <c r="C55" s="407" t="s">
        <v>40</v>
      </c>
      <c r="D55" s="408"/>
      <c r="E55" s="439" t="s">
        <v>108</v>
      </c>
      <c r="F55" s="440"/>
      <c r="G55" s="440"/>
      <c r="H55" s="440"/>
      <c r="I55" s="443" t="s">
        <v>46</v>
      </c>
      <c r="J55" s="445">
        <v>5</v>
      </c>
      <c r="K55" s="445"/>
      <c r="L55" s="447" t="s">
        <v>85</v>
      </c>
      <c r="M55" s="447"/>
      <c r="N55" s="449" t="s">
        <v>86</v>
      </c>
      <c r="O55" s="449"/>
      <c r="P55" s="449"/>
      <c r="Q55" s="449"/>
      <c r="R55" s="449"/>
      <c r="S55" s="449"/>
      <c r="T55" s="449"/>
      <c r="U55" s="449"/>
      <c r="V55" s="449"/>
      <c r="W55" s="449"/>
      <c r="X55" s="449"/>
      <c r="Y55" s="449"/>
      <c r="Z55" s="449"/>
      <c r="AA55" s="449"/>
      <c r="AB55" s="450"/>
      <c r="AC55" s="453" t="s">
        <v>29</v>
      </c>
      <c r="AD55" s="454"/>
      <c r="AE55" s="454"/>
      <c r="AF55" s="454"/>
      <c r="AG55" s="457" t="s">
        <v>12</v>
      </c>
      <c r="AH55" s="459"/>
      <c r="AI55" s="459"/>
      <c r="AJ55" s="459"/>
      <c r="AK55" s="459"/>
      <c r="AL55" s="459"/>
      <c r="AM55" s="460"/>
      <c r="AN55" s="31"/>
    </row>
    <row r="56" spans="2:40" ht="12" customHeight="1">
      <c r="B56" s="31"/>
      <c r="C56" s="337"/>
      <c r="D56" s="409"/>
      <c r="E56" s="441"/>
      <c r="F56" s="442"/>
      <c r="G56" s="442"/>
      <c r="H56" s="442"/>
      <c r="I56" s="444"/>
      <c r="J56" s="446"/>
      <c r="K56" s="446"/>
      <c r="L56" s="448"/>
      <c r="M56" s="448"/>
      <c r="N56" s="451"/>
      <c r="O56" s="451"/>
      <c r="P56" s="451"/>
      <c r="Q56" s="451"/>
      <c r="R56" s="451"/>
      <c r="S56" s="451"/>
      <c r="T56" s="451"/>
      <c r="U56" s="451"/>
      <c r="V56" s="451"/>
      <c r="W56" s="451"/>
      <c r="X56" s="451"/>
      <c r="Y56" s="451"/>
      <c r="Z56" s="451"/>
      <c r="AA56" s="451"/>
      <c r="AB56" s="452"/>
      <c r="AC56" s="455"/>
      <c r="AD56" s="456"/>
      <c r="AE56" s="456"/>
      <c r="AF56" s="456"/>
      <c r="AG56" s="458"/>
      <c r="AH56" s="461"/>
      <c r="AI56" s="461"/>
      <c r="AJ56" s="461"/>
      <c r="AK56" s="461"/>
      <c r="AL56" s="461"/>
      <c r="AM56" s="462"/>
      <c r="AN56" s="31"/>
    </row>
    <row r="57" spans="2:40" ht="12" customHeight="1">
      <c r="B57" s="31"/>
      <c r="C57" s="337"/>
      <c r="D57" s="409"/>
      <c r="E57" s="473" t="s">
        <v>107</v>
      </c>
      <c r="F57" s="474"/>
      <c r="G57" s="474"/>
      <c r="H57" s="474"/>
      <c r="I57" s="272" t="s">
        <v>46</v>
      </c>
      <c r="J57" s="133"/>
      <c r="K57" s="133"/>
      <c r="L57" s="469" t="s">
        <v>111</v>
      </c>
      <c r="M57" s="469"/>
      <c r="N57" s="414"/>
      <c r="O57" s="414"/>
      <c r="P57" s="414"/>
      <c r="Q57" s="416" t="s">
        <v>113</v>
      </c>
      <c r="R57" s="414"/>
      <c r="S57" s="414"/>
      <c r="T57" s="416" t="s">
        <v>114</v>
      </c>
      <c r="U57" s="414"/>
      <c r="V57" s="414"/>
      <c r="W57" s="469" t="s">
        <v>112</v>
      </c>
      <c r="X57" s="469"/>
      <c r="Y57" s="471" ph="1"/>
      <c r="Z57" s="133"/>
      <c r="AA57" s="471" t="s">
        <v>27</v>
      </c>
      <c r="AB57" s="471"/>
      <c r="AC57" s="133"/>
      <c r="AD57" s="133"/>
      <c r="AE57" s="133"/>
      <c r="AF57" s="133"/>
      <c r="AG57" s="133"/>
      <c r="AH57" s="133"/>
      <c r="AI57" s="133"/>
      <c r="AJ57" s="133"/>
      <c r="AK57" s="133"/>
      <c r="AL57" s="134"/>
      <c r="AM57" s="135"/>
      <c r="AN57" s="31"/>
    </row>
    <row r="58" spans="2:40" ht="12" customHeight="1">
      <c r="B58" s="31"/>
      <c r="C58" s="337"/>
      <c r="D58" s="409"/>
      <c r="E58" s="441"/>
      <c r="F58" s="442"/>
      <c r="G58" s="442"/>
      <c r="H58" s="442"/>
      <c r="I58" s="444"/>
      <c r="J58" s="124"/>
      <c r="K58" s="124"/>
      <c r="L58" s="470"/>
      <c r="M58" s="470"/>
      <c r="N58" s="415"/>
      <c r="O58" s="415"/>
      <c r="P58" s="415"/>
      <c r="Q58" s="417"/>
      <c r="R58" s="415"/>
      <c r="S58" s="415"/>
      <c r="T58" s="417"/>
      <c r="U58" s="415"/>
      <c r="V58" s="415"/>
      <c r="W58" s="470"/>
      <c r="X58" s="470"/>
      <c r="Y58" s="472" ph="1"/>
      <c r="Z58" s="124"/>
      <c r="AA58" s="472"/>
      <c r="AB58" s="472"/>
      <c r="AC58" s="124"/>
      <c r="AD58" s="124"/>
      <c r="AE58" s="124"/>
      <c r="AF58" s="124"/>
      <c r="AG58" s="124"/>
      <c r="AH58" s="124"/>
      <c r="AI58" s="124"/>
      <c r="AJ58" s="124"/>
      <c r="AK58" s="124"/>
      <c r="AL58" s="130"/>
      <c r="AM58" s="131"/>
      <c r="AN58" s="31"/>
    </row>
    <row r="59" spans="2:40" ht="13.5" customHeight="1">
      <c r="B59" s="31"/>
      <c r="C59" s="337"/>
      <c r="D59" s="409"/>
      <c r="E59" s="473" t="s">
        <v>109</v>
      </c>
      <c r="F59" s="474"/>
      <c r="G59" s="474"/>
      <c r="H59" s="474"/>
      <c r="I59" s="272" t="s">
        <v>46</v>
      </c>
      <c r="J59" s="31"/>
      <c r="K59" s="478"/>
      <c r="L59" s="416" t="s">
        <v>39</v>
      </c>
      <c r="M59" s="416"/>
      <c r="N59" s="416"/>
      <c r="O59" s="416"/>
      <c r="P59" s="416"/>
      <c r="Q59" s="416"/>
      <c r="R59" s="416"/>
      <c r="S59" s="416"/>
      <c r="T59" s="416"/>
      <c r="U59" s="480" t="s">
        <v>130</v>
      </c>
      <c r="V59" s="480"/>
      <c r="W59" s="480"/>
      <c r="X59" s="480"/>
      <c r="Y59" s="480"/>
      <c r="Z59" s="421" t="s">
        <v>11</v>
      </c>
      <c r="AA59" s="423" t="s">
        <v>27</v>
      </c>
      <c r="AB59" s="423"/>
      <c r="AC59" s="425" t="s">
        <v>28</v>
      </c>
      <c r="AD59" s="426"/>
      <c r="AE59" s="426"/>
      <c r="AF59" s="426"/>
      <c r="AG59" s="429" t="s">
        <v>12</v>
      </c>
      <c r="AH59" s="431" t="s">
        <v>131</v>
      </c>
      <c r="AI59" s="431"/>
      <c r="AJ59" s="431"/>
      <c r="AK59" s="431"/>
      <c r="AL59" s="431"/>
      <c r="AM59" s="432"/>
      <c r="AN59" s="31"/>
    </row>
    <row r="60" spans="2:40" ht="12" customHeight="1">
      <c r="B60" s="31"/>
      <c r="C60" s="437"/>
      <c r="D60" s="438"/>
      <c r="E60" s="475"/>
      <c r="F60" s="476"/>
      <c r="G60" s="476"/>
      <c r="H60" s="476"/>
      <c r="I60" s="477"/>
      <c r="J60" s="138"/>
      <c r="K60" s="479"/>
      <c r="L60" s="424"/>
      <c r="M60" s="424"/>
      <c r="N60" s="424"/>
      <c r="O60" s="424"/>
      <c r="P60" s="424"/>
      <c r="Q60" s="424"/>
      <c r="R60" s="424"/>
      <c r="S60" s="424"/>
      <c r="T60" s="424"/>
      <c r="U60" s="481"/>
      <c r="V60" s="481"/>
      <c r="W60" s="481"/>
      <c r="X60" s="481"/>
      <c r="Y60" s="481"/>
      <c r="Z60" s="422"/>
      <c r="AA60" s="424"/>
      <c r="AB60" s="424"/>
      <c r="AC60" s="427"/>
      <c r="AD60" s="428"/>
      <c r="AE60" s="428"/>
      <c r="AF60" s="428"/>
      <c r="AG60" s="430"/>
      <c r="AH60" s="433"/>
      <c r="AI60" s="433"/>
      <c r="AJ60" s="433"/>
      <c r="AK60" s="433"/>
      <c r="AL60" s="433"/>
      <c r="AM60" s="434"/>
      <c r="AN60" s="31"/>
    </row>
    <row r="61" spans="2:40" ht="12" customHeight="1">
      <c r="B61" s="31"/>
      <c r="C61" s="407" t="s">
        <v>30</v>
      </c>
      <c r="D61" s="408"/>
      <c r="E61" s="356" t="s">
        <v>123</v>
      </c>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7"/>
      <c r="AN61" s="31"/>
    </row>
    <row r="62" spans="2:40" ht="12" customHeight="1">
      <c r="B62" s="31"/>
      <c r="C62" s="337"/>
      <c r="D62" s="409"/>
      <c r="E62" s="411"/>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3"/>
      <c r="AN62" s="31"/>
    </row>
    <row r="63" spans="2:40" ht="12" customHeight="1">
      <c r="B63" s="31"/>
      <c r="C63" s="337"/>
      <c r="D63" s="409"/>
      <c r="E63" s="411"/>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3"/>
      <c r="AN63" s="31"/>
    </row>
    <row r="64" spans="2:40" ht="12" customHeight="1">
      <c r="B64" s="31"/>
      <c r="C64" s="337"/>
      <c r="D64" s="409"/>
      <c r="E64" s="411"/>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3"/>
      <c r="AN64" s="31"/>
    </row>
    <row r="65" spans="2:40" ht="12" customHeight="1">
      <c r="B65" s="31"/>
      <c r="C65" s="337"/>
      <c r="D65" s="409"/>
      <c r="E65" s="411"/>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3"/>
      <c r="AN65" s="31"/>
    </row>
    <row r="66" spans="2:40" ht="12" customHeight="1">
      <c r="B66" s="31"/>
      <c r="C66" s="337"/>
      <c r="D66" s="409"/>
      <c r="E66" s="411"/>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3"/>
      <c r="AN66" s="31"/>
    </row>
    <row r="67" spans="2:40" ht="12" customHeight="1">
      <c r="B67" s="31"/>
      <c r="C67" s="337"/>
      <c r="D67" s="409"/>
      <c r="E67" s="411"/>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3"/>
      <c r="AN67" s="31"/>
    </row>
    <row r="68" spans="2:40" ht="10.5" customHeight="1">
      <c r="B68" s="31"/>
      <c r="C68" s="337"/>
      <c r="D68" s="409"/>
      <c r="E68" s="411"/>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c r="AM68" s="413"/>
      <c r="AN68" s="31"/>
    </row>
    <row r="69" spans="2:40" ht="10.5" customHeight="1" thickBot="1">
      <c r="B69" s="31"/>
      <c r="C69" s="339"/>
      <c r="D69" s="410"/>
      <c r="E69" s="418"/>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20"/>
      <c r="AN69" s="31"/>
    </row>
    <row r="70" spans="2:40" ht="4.5" customHeight="1">
      <c r="B70" s="31"/>
      <c r="C70" s="68"/>
      <c r="D70" s="68"/>
      <c r="E70" s="68"/>
      <c r="F70" s="68"/>
      <c r="G70" s="68"/>
      <c r="H70" s="139"/>
      <c r="I70" s="139"/>
      <c r="J70" s="139"/>
      <c r="K70" s="139"/>
      <c r="L70" s="139"/>
      <c r="M70" s="139"/>
      <c r="N70" s="139"/>
      <c r="O70" s="68"/>
      <c r="P70" s="68"/>
      <c r="Q70" s="68"/>
      <c r="R70" s="68"/>
      <c r="S70" s="68"/>
      <c r="T70" s="139"/>
      <c r="U70" s="140"/>
      <c r="V70" s="140"/>
      <c r="W70" s="140"/>
      <c r="X70" s="140"/>
      <c r="Y70" s="31"/>
      <c r="Z70" s="31"/>
      <c r="AA70" s="31"/>
      <c r="AB70" s="31"/>
      <c r="AC70" s="31"/>
      <c r="AD70" s="31"/>
      <c r="AE70" s="141"/>
      <c r="AF70" s="141"/>
      <c r="AG70" s="141"/>
      <c r="AH70" s="141"/>
      <c r="AI70" s="141"/>
      <c r="AJ70" s="142"/>
      <c r="AK70" s="142"/>
      <c r="AL70" s="142"/>
      <c r="AM70" s="143"/>
      <c r="AN70" s="31"/>
    </row>
    <row r="71" spans="2:40" ht="13.5" customHeight="1">
      <c r="B71" s="31"/>
      <c r="C71" s="65" t="s">
        <v>16</v>
      </c>
      <c r="D71" s="66"/>
      <c r="E71" s="67"/>
      <c r="F71" s="29"/>
      <c r="G71" s="29"/>
      <c r="H71" s="29"/>
      <c r="I71" s="29"/>
      <c r="J71" s="29"/>
      <c r="K71" s="29"/>
      <c r="L71" s="29"/>
      <c r="M71" s="68"/>
      <c r="N71" s="68"/>
      <c r="O71" s="68"/>
      <c r="P71" s="68"/>
      <c r="Q71" s="68"/>
      <c r="R71" s="68"/>
      <c r="S71" s="68"/>
      <c r="T71" s="68"/>
      <c r="U71" s="69"/>
      <c r="V71" s="69"/>
      <c r="W71" s="69"/>
      <c r="X71" s="69"/>
      <c r="Y71" s="69"/>
      <c r="Z71" s="69"/>
      <c r="AA71" s="69"/>
      <c r="AB71" s="69"/>
      <c r="AC71" s="69"/>
      <c r="AD71" s="69"/>
      <c r="AE71" s="69"/>
      <c r="AF71" s="69"/>
      <c r="AG71" s="69"/>
      <c r="AH71" s="69"/>
      <c r="AI71" s="69"/>
      <c r="AJ71" s="69"/>
      <c r="AK71" s="69"/>
      <c r="AL71" s="69"/>
      <c r="AM71" s="70"/>
      <c r="AN71" s="31"/>
    </row>
    <row r="72" spans="2:40" ht="11.25" customHeight="1">
      <c r="B72" s="31"/>
      <c r="C72" s="29" t="s">
        <v>17</v>
      </c>
      <c r="D72" s="29"/>
      <c r="E72" s="29"/>
      <c r="F72" s="29"/>
      <c r="G72" s="29"/>
      <c r="H72" s="29"/>
      <c r="I72" s="29"/>
      <c r="J72" s="29"/>
      <c r="K72" s="29"/>
      <c r="L72" s="29"/>
      <c r="M72" s="68"/>
      <c r="N72" s="68"/>
      <c r="O72" s="68"/>
      <c r="P72" s="68"/>
      <c r="Q72" s="68"/>
      <c r="R72" s="68"/>
      <c r="S72" s="68"/>
      <c r="T72" s="68"/>
      <c r="U72" s="69"/>
      <c r="V72" s="69"/>
      <c r="W72" s="69"/>
      <c r="X72" s="69"/>
      <c r="Y72" s="69"/>
      <c r="Z72" s="69"/>
      <c r="AA72" s="69"/>
      <c r="AB72" s="69"/>
      <c r="AC72" s="69"/>
      <c r="AD72" s="69"/>
      <c r="AE72" s="69"/>
      <c r="AF72" s="69"/>
      <c r="AG72" s="69"/>
      <c r="AH72" s="69"/>
      <c r="AI72" s="69"/>
      <c r="AJ72" s="69"/>
      <c r="AK72" s="69"/>
      <c r="AL72" s="69"/>
      <c r="AM72" s="69"/>
      <c r="AN72" s="31"/>
    </row>
    <row r="73" spans="2:40" ht="11.25" customHeight="1">
      <c r="B73" s="31"/>
      <c r="C73" s="29" t="s">
        <v>18</v>
      </c>
      <c r="D73" s="29"/>
      <c r="E73" s="29"/>
      <c r="F73" s="29"/>
      <c r="G73" s="29"/>
      <c r="H73" s="29"/>
      <c r="I73" s="29"/>
      <c r="J73" s="29"/>
      <c r="K73" s="29"/>
      <c r="L73" s="29"/>
      <c r="M73" s="68"/>
      <c r="N73" s="68"/>
      <c r="O73" s="68"/>
      <c r="P73" s="68"/>
      <c r="Q73" s="68"/>
      <c r="R73" s="68"/>
      <c r="S73" s="68"/>
      <c r="T73" s="68"/>
      <c r="U73" s="69"/>
      <c r="V73" s="69"/>
      <c r="W73" s="69"/>
      <c r="X73" s="69"/>
      <c r="Y73" s="69"/>
      <c r="Z73" s="69"/>
      <c r="AA73" s="69"/>
      <c r="AB73" s="69"/>
      <c r="AC73" s="69"/>
      <c r="AD73" s="69"/>
      <c r="AE73" s="69"/>
      <c r="AF73" s="69"/>
      <c r="AG73" s="69"/>
      <c r="AH73" s="69"/>
      <c r="AI73" s="69"/>
      <c r="AJ73" s="69"/>
      <c r="AK73" s="69"/>
      <c r="AL73" s="69"/>
      <c r="AM73" s="69"/>
      <c r="AN73" s="31"/>
    </row>
    <row r="74" spans="2:40" ht="11.25" customHeight="1">
      <c r="B74" s="31"/>
      <c r="C74" s="29" t="s">
        <v>19</v>
      </c>
      <c r="D74" s="29"/>
      <c r="E74" s="29"/>
      <c r="F74" s="35"/>
      <c r="G74" s="35"/>
      <c r="H74" s="35"/>
      <c r="I74" s="35"/>
      <c r="J74" s="35"/>
      <c r="K74" s="35"/>
      <c r="L74" s="35"/>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31"/>
    </row>
    <row r="75" spans="2:40" ht="11.25" customHeight="1">
      <c r="B75" s="31"/>
      <c r="C75" s="29" t="s">
        <v>20</v>
      </c>
      <c r="D75" s="29"/>
      <c r="E75" s="29"/>
      <c r="F75" s="35"/>
      <c r="G75" s="35"/>
      <c r="H75" s="35"/>
      <c r="I75" s="35"/>
      <c r="J75" s="35"/>
      <c r="K75" s="35"/>
      <c r="L75" s="35"/>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31"/>
    </row>
    <row r="76" spans="2:40" ht="11.25" customHeight="1">
      <c r="B76" s="31"/>
      <c r="C76" s="29" t="s">
        <v>96</v>
      </c>
      <c r="D76" s="29"/>
      <c r="E76" s="29"/>
      <c r="F76" s="35"/>
      <c r="G76" s="35"/>
      <c r="H76" s="35"/>
      <c r="I76" s="35"/>
      <c r="J76" s="35"/>
      <c r="K76" s="35"/>
      <c r="L76" s="35"/>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71"/>
      <c r="AN76" s="31"/>
    </row>
    <row r="77" spans="2:40" ht="11.25" customHeight="1">
      <c r="B77" s="31"/>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31"/>
    </row>
    <row r="78" spans="2:40" ht="11.25" customHeight="1">
      <c r="B78" s="31"/>
      <c r="C78" s="69"/>
      <c r="D78" s="69"/>
      <c r="E78" s="69"/>
      <c r="F78" s="72"/>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31"/>
    </row>
    <row r="79" spans="2:40" ht="15" customHeight="1">
      <c r="B79" s="31"/>
      <c r="C79" s="69"/>
      <c r="D79" s="69"/>
      <c r="E79" s="69"/>
      <c r="F79" s="72"/>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31"/>
    </row>
  </sheetData>
  <sheetProtection algorithmName="SHA-512" hashValue="m0BwgUQhHfUYNlbRU7PLpk+OO/j0om9BNDfg1phIssYupEg/kRybaay6eR3YMYW+xr4RFutt4mzkJ2O99rVinw==" saltValue="QwYcmNaFpxsR2FZZeAFURw==" spinCount="100000" sheet="1" selectLockedCells="1"/>
  <mergeCells count="127">
    <mergeCell ref="AF3:AG6"/>
    <mergeCell ref="AH3:AM10"/>
    <mergeCell ref="U7:W10"/>
    <mergeCell ref="X7:AG10"/>
    <mergeCell ref="M10:R11"/>
    <mergeCell ref="C11:F11"/>
    <mergeCell ref="H11:K11"/>
    <mergeCell ref="C3:R4"/>
    <mergeCell ref="U3:W6"/>
    <mergeCell ref="X3:Y6"/>
    <mergeCell ref="Z3:AA6"/>
    <mergeCell ref="AB3:AB6"/>
    <mergeCell ref="AC3:AE6"/>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I28:K30"/>
    <mergeCell ref="L28:X30"/>
    <mergeCell ref="Y28:AA30"/>
    <mergeCell ref="C33:AM33"/>
    <mergeCell ref="C34:D43"/>
    <mergeCell ref="E34:H35"/>
    <mergeCell ref="I34:I35"/>
    <mergeCell ref="K34:P35"/>
    <mergeCell ref="R34:V35"/>
    <mergeCell ref="Y34:AF35"/>
    <mergeCell ref="AG34:AH35"/>
    <mergeCell ref="AI34:AL35"/>
    <mergeCell ref="AM34:AM35"/>
    <mergeCell ref="E38:H39"/>
    <mergeCell ref="I38:I39"/>
    <mergeCell ref="J38:AM39"/>
    <mergeCell ref="E40:H41"/>
    <mergeCell ref="I40:I41"/>
    <mergeCell ref="J40:AM41"/>
    <mergeCell ref="E36:H37"/>
    <mergeCell ref="I36:I37"/>
    <mergeCell ref="J36:U37"/>
    <mergeCell ref="V36:Y37"/>
    <mergeCell ref="Z36:Z37"/>
    <mergeCell ref="AA36:AM37"/>
    <mergeCell ref="R49:Z50"/>
    <mergeCell ref="AC49:AK50"/>
    <mergeCell ref="G51:O52"/>
    <mergeCell ref="R51:Z52"/>
    <mergeCell ref="AC51:AK52"/>
    <mergeCell ref="G53:R54"/>
    <mergeCell ref="T53:V54"/>
    <mergeCell ref="W53:AL54"/>
    <mergeCell ref="AB42:AD43"/>
    <mergeCell ref="AE42:AE43"/>
    <mergeCell ref="AG42:AG43"/>
    <mergeCell ref="AK42:AL43"/>
    <mergeCell ref="G45:U46"/>
    <mergeCell ref="Y45:AM46"/>
    <mergeCell ref="G47:V48"/>
    <mergeCell ref="Y47:AG48"/>
    <mergeCell ref="G49:P50"/>
    <mergeCell ref="E42:H43"/>
    <mergeCell ref="I42:I43"/>
    <mergeCell ref="J42:O43"/>
    <mergeCell ref="P42:S43"/>
    <mergeCell ref="T42:T43"/>
    <mergeCell ref="U42:AA43"/>
    <mergeCell ref="AM53:AM54"/>
    <mergeCell ref="C55:D60"/>
    <mergeCell ref="E55:H56"/>
    <mergeCell ref="I55:I56"/>
    <mergeCell ref="J55:K56"/>
    <mergeCell ref="L55:M56"/>
    <mergeCell ref="N55:AB56"/>
    <mergeCell ref="AC55:AF56"/>
    <mergeCell ref="AG55:AG56"/>
    <mergeCell ref="AH55:AM56"/>
    <mergeCell ref="C45:D54"/>
    <mergeCell ref="T57:T58"/>
    <mergeCell ref="U57:V58"/>
    <mergeCell ref="W57:X58"/>
    <mergeCell ref="Y57:Y58"/>
    <mergeCell ref="AA57:AB58"/>
    <mergeCell ref="E59:H60"/>
    <mergeCell ref="I59:I60"/>
    <mergeCell ref="K59:K60"/>
    <mergeCell ref="L59:T60"/>
    <mergeCell ref="U59:Y60"/>
    <mergeCell ref="E57:H58"/>
    <mergeCell ref="I57:I58"/>
    <mergeCell ref="L57:M58"/>
    <mergeCell ref="C61:D69"/>
    <mergeCell ref="E61:AM61"/>
    <mergeCell ref="E62:AM62"/>
    <mergeCell ref="E63:AM63"/>
    <mergeCell ref="E64:AM64"/>
    <mergeCell ref="E65:AM65"/>
    <mergeCell ref="E66:AM66"/>
    <mergeCell ref="E67:AM67"/>
    <mergeCell ref="N57:P58"/>
    <mergeCell ref="Q57:Q58"/>
    <mergeCell ref="R57:S58"/>
    <mergeCell ref="E68:AM68"/>
    <mergeCell ref="E69:AM69"/>
    <mergeCell ref="Z59:Z60"/>
    <mergeCell ref="AA59:AB60"/>
    <mergeCell ref="AC59:AF60"/>
    <mergeCell ref="AG59:AG60"/>
    <mergeCell ref="AH59:AM60"/>
  </mergeCells>
  <phoneticPr fontId="4"/>
  <conditionalFormatting sqref="E62:AM69">
    <cfRule type="expression" dxfId="35" priority="34">
      <formula>OR($E$62&lt;&gt;"",$E$63&lt;&gt;"",$E$64&lt;&gt;"",$E$65&lt;&gt;"",$E$66&lt;&gt;"",$E$67&lt;&gt;"",$E$68&lt;&gt;"",$E$69&lt;&gt;"")</formula>
    </cfRule>
  </conditionalFormatting>
  <conditionalFormatting sqref="J42">
    <cfRule type="cellIs" dxfId="34" priority="52" operator="equal">
      <formula>""</formula>
    </cfRule>
  </conditionalFormatting>
  <conditionalFormatting sqref="J55:K56">
    <cfRule type="expression" dxfId="31" priority="35">
      <formula>$J$55&lt;&gt;""</formula>
    </cfRule>
  </conditionalFormatting>
  <conditionalFormatting sqref="J36:U37">
    <cfRule type="cellIs" dxfId="30" priority="56" operator="equal">
      <formula>""</formula>
    </cfRule>
  </conditionalFormatting>
  <conditionalFormatting sqref="J38:AM41">
    <cfRule type="cellIs" dxfId="28" priority="53" operator="equal">
      <formula>""</formula>
    </cfRule>
  </conditionalFormatting>
  <conditionalFormatting sqref="L31">
    <cfRule type="cellIs" dxfId="27" priority="8" operator="equal">
      <formula>""</formula>
    </cfRule>
  </conditionalFormatting>
  <conditionalFormatting sqref="L55">
    <cfRule type="cellIs" dxfId="26" priority="38" operator="equal">
      <formula>""</formula>
    </cfRule>
  </conditionalFormatting>
  <conditionalFormatting sqref="L28:X30">
    <cfRule type="cellIs" dxfId="24" priority="59" operator="equal">
      <formula>""</formula>
    </cfRule>
  </conditionalFormatting>
  <conditionalFormatting sqref="L14:AM17">
    <cfRule type="cellIs" dxfId="23" priority="12" operator="equal">
      <formula>""</formula>
    </cfRule>
  </conditionalFormatting>
  <conditionalFormatting sqref="L19:AM20">
    <cfRule type="cellIs" dxfId="22" priority="9" operator="equal">
      <formula>""</formula>
    </cfRule>
  </conditionalFormatting>
  <conditionalFormatting sqref="L22:AM24">
    <cfRule type="cellIs" dxfId="21" priority="5" operator="equal">
      <formula>""</formula>
    </cfRule>
  </conditionalFormatting>
  <conditionalFormatting sqref="L26:AM27">
    <cfRule type="cellIs" dxfId="20" priority="1" operator="equal">
      <formula>""</formula>
    </cfRule>
  </conditionalFormatting>
  <conditionalFormatting sqref="M18:N18">
    <cfRule type="cellIs" dxfId="19" priority="11" operator="equal">
      <formula>""</formula>
    </cfRule>
  </conditionalFormatting>
  <conditionalFormatting sqref="M25:N25">
    <cfRule type="cellIs" dxfId="18" priority="4" operator="equal">
      <formula>""</formula>
    </cfRule>
  </conditionalFormatting>
  <conditionalFormatting sqref="N57:P58">
    <cfRule type="cellIs" dxfId="15" priority="21" operator="notEqual">
      <formula>""</formula>
    </cfRule>
  </conditionalFormatting>
  <conditionalFormatting sqref="P18:R18">
    <cfRule type="cellIs" dxfId="14" priority="10" operator="equal">
      <formula>""</formula>
    </cfRule>
  </conditionalFormatting>
  <conditionalFormatting sqref="P25:R25">
    <cfRule type="cellIs" dxfId="13" priority="3" operator="equal">
      <formula>""</formula>
    </cfRule>
  </conditionalFormatting>
  <conditionalFormatting sqref="R57:S58">
    <cfRule type="cellIs" dxfId="12" priority="20" operator="notEqual">
      <formula>""</formula>
    </cfRule>
  </conditionalFormatting>
  <conditionalFormatting sqref="T31">
    <cfRule type="cellIs" dxfId="11" priority="7" operator="equal">
      <formula>""</formula>
    </cfRule>
  </conditionalFormatting>
  <conditionalFormatting sqref="U59">
    <cfRule type="cellIs" dxfId="10" priority="43" operator="notEqual">
      <formula>""</formula>
    </cfRule>
  </conditionalFormatting>
  <conditionalFormatting sqref="U57:V58">
    <cfRule type="cellIs" dxfId="8" priority="19" operator="notEqual">
      <formula>""</formula>
    </cfRule>
  </conditionalFormatting>
  <conditionalFormatting sqref="U42:AA43">
    <cfRule type="cellIs" dxfId="6" priority="48" operator="equal">
      <formula>""</formula>
    </cfRule>
  </conditionalFormatting>
  <conditionalFormatting sqref="AA36:AM37">
    <cfRule type="cellIs" dxfId="5" priority="55" operator="equal">
      <formula>""</formula>
    </cfRule>
  </conditionalFormatting>
  <conditionalFormatting sqref="AB28:AM32">
    <cfRule type="cellIs" dxfId="4" priority="6" operator="equal">
      <formula>""</formula>
    </cfRule>
  </conditionalFormatting>
  <conditionalFormatting sqref="AH55:AM56">
    <cfRule type="cellIs" dxfId="2" priority="47" operator="equal">
      <formula>""</formula>
    </cfRule>
  </conditionalFormatting>
  <conditionalFormatting sqref="AH59:AM60">
    <cfRule type="cellIs" dxfId="1" priority="46" operator="equal">
      <formula>""</formula>
    </cfRule>
  </conditionalFormatting>
  <conditionalFormatting sqref="AI34:AL35">
    <cfRule type="cellIs" dxfId="0" priority="49" operator="equal">
      <formula>""</formula>
    </cfRule>
  </conditionalFormatting>
  <dataValidations count="9">
    <dataValidation type="custom" imeMode="disabled" allowBlank="1" showInputMessage="1" showErrorMessage="1" errorTitle="入力エラー" error="ハイフンを含む半角数字で入力してください。_x000a_例）12-345-6789" sqref="L31 T31" xr:uid="{FCBDC5E5-C2E5-480B-A29D-FA3B656C5B16}">
      <formula1>AND(LENB(L31)=LEN(L31),NOT(ISERROR(SEARCH("*-*-*",L31))))</formula1>
    </dataValidation>
    <dataValidation type="custom" imeMode="halfAlpha" allowBlank="1" showInputMessage="1" showErrorMessage="1" errorTitle="入力エラー" error="半角英数字で入力してください。" sqref="AH59:AM60 AH55:AM56 AB31:AM32" xr:uid="{F608D3DF-37D9-43EC-A819-4CCD61101CAF}">
      <formula1>LENB(AB31)=LEN(AB31)</formula1>
    </dataValidation>
    <dataValidation type="whole" imeMode="disabled" allowBlank="1" showInputMessage="1" showErrorMessage="1" errorTitle="入力エラー" error="数値で入力してください。" sqref="AI34:AL35" xr:uid="{E54A355E-FCE8-48B1-88A7-795C960F3453}">
      <formula1>0</formula1>
      <formula2>9999999999</formula2>
    </dataValidation>
    <dataValidation type="whole" imeMode="disabled" allowBlank="1" showInputMessage="1" showErrorMessage="1" errorTitle="入力エラー" error="数値3桁以内で入力してください。" sqref="L55 J55:K56" xr:uid="{508291EB-3EE7-4CEF-9F71-86BD4CFC34AC}">
      <formula1>0</formula1>
      <formula2>999</formula2>
    </dataValidation>
    <dataValidation type="textLength" imeMode="disabled" operator="equal" allowBlank="1" showInputMessage="1" showErrorMessage="1" errorTitle="入力エラー" error="数値3桁で入力してください。" sqref="M18:N18 M25:N25" xr:uid="{8A0B2BA5-CDDF-4D8E-A6FF-D7302DEA203D}">
      <formula1>3</formula1>
    </dataValidation>
    <dataValidation type="textLength" imeMode="disabled" operator="equal" allowBlank="1" showInputMessage="1" showErrorMessage="1" errorTitle="入力エラー" error="数値4桁で入力してください。" sqref="P18:R18 P25:R25" xr:uid="{B3FD7E0E-08B7-4A45-A6EE-2BB3066A2620}">
      <formula1>4</formula1>
    </dataValidation>
    <dataValidation imeMode="halfKatakana" allowBlank="1" showInputMessage="1" showErrorMessage="1" sqref="L14:AM14" xr:uid="{E856FB1A-4EF9-43B3-93BE-9FD11C75A9EF}"/>
    <dataValidation type="date" imeMode="disabled" allowBlank="1" showInputMessage="1" showErrorMessage="1" errorTitle="入力エラー" error="日付以外入力できません。月日を/で区切って入力してください。_x000a_例）05/01" sqref="W12:AG12" xr:uid="{48D55F9D-989C-4855-98B3-F6B3AE6C5172}">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U42:AA43 X7 W11:AG11 J42" xr:uid="{FB13B58C-A78A-4104-9338-DB157E44FD60}">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0</xdr:colOff>
                    <xdr:row>44</xdr:row>
                    <xdr:rowOff>60960</xdr:rowOff>
                  </from>
                  <to>
                    <xdr:col>6</xdr:col>
                    <xdr:colOff>38100</xdr:colOff>
                    <xdr:row>45</xdr:row>
                    <xdr:rowOff>76200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9</xdr:col>
                    <xdr:colOff>22860</xdr:colOff>
                    <xdr:row>33</xdr:row>
                    <xdr:rowOff>30480</xdr:rowOff>
                  </from>
                  <to>
                    <xdr:col>10</xdr:col>
                    <xdr:colOff>68580</xdr:colOff>
                    <xdr:row>34</xdr:row>
                    <xdr:rowOff>137160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15</xdr:col>
                    <xdr:colOff>137160</xdr:colOff>
                    <xdr:row>33</xdr:row>
                    <xdr:rowOff>30480</xdr:rowOff>
                  </from>
                  <to>
                    <xdr:col>17</xdr:col>
                    <xdr:colOff>15240</xdr:colOff>
                    <xdr:row>34</xdr:row>
                    <xdr:rowOff>137160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31</xdr:col>
                    <xdr:colOff>7620</xdr:colOff>
                    <xdr:row>41</xdr:row>
                    <xdr:rowOff>38100</xdr:rowOff>
                  </from>
                  <to>
                    <xdr:col>32</xdr:col>
                    <xdr:colOff>30480</xdr:colOff>
                    <xdr:row>42</xdr:row>
                    <xdr:rowOff>121920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34</xdr:col>
                    <xdr:colOff>160020</xdr:colOff>
                    <xdr:row>41</xdr:row>
                    <xdr:rowOff>22860</xdr:rowOff>
                  </from>
                  <to>
                    <xdr:col>35</xdr:col>
                    <xdr:colOff>152400</xdr:colOff>
                    <xdr:row>42</xdr:row>
                    <xdr:rowOff>114300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9</xdr:col>
                    <xdr:colOff>175260</xdr:colOff>
                    <xdr:row>58</xdr:row>
                    <xdr:rowOff>30480</xdr:rowOff>
                  </from>
                  <to>
                    <xdr:col>11</xdr:col>
                    <xdr:colOff>0</xdr:colOff>
                    <xdr:row>59</xdr:row>
                    <xdr:rowOff>114300</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25</xdr:col>
                    <xdr:colOff>114300</xdr:colOff>
                    <xdr:row>58</xdr:row>
                    <xdr:rowOff>45720</xdr:rowOff>
                  </from>
                  <to>
                    <xdr:col>26</xdr:col>
                    <xdr:colOff>121920</xdr:colOff>
                    <xdr:row>59</xdr:row>
                    <xdr:rowOff>121920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9" r:id="rId14" name="Group Box 11">
              <controlPr defaultSize="0" autoFill="0" autoPict="0">
                <anchor moveWithCells="1">
                  <from>
                    <xdr:col>9</xdr:col>
                    <xdr:colOff>160020</xdr:colOff>
                    <xdr:row>58</xdr:row>
                    <xdr:rowOff>0</xdr:rowOff>
                  </from>
                  <to>
                    <xdr:col>27</xdr:col>
                    <xdr:colOff>129540</xdr:colOff>
                    <xdr:row>60</xdr:row>
                    <xdr:rowOff>22860</xdr:rowOff>
                  </to>
                </anchor>
              </controlPr>
            </control>
          </mc:Choice>
        </mc:AlternateContent>
        <mc:AlternateContent xmlns:mc="http://schemas.openxmlformats.org/markup-compatibility/2006">
          <mc:Choice Requires="x14">
            <control shapeId="7180" r:id="rId15" name="Group Box 12">
              <controlPr defaultSize="0" autoFill="0" autoPict="0">
                <anchor moveWithCells="1">
                  <from>
                    <xdr:col>12</xdr:col>
                    <xdr:colOff>45720</xdr:colOff>
                    <xdr:row>69</xdr:row>
                    <xdr:rowOff>0</xdr:rowOff>
                  </from>
                  <to>
                    <xdr:col>31</xdr:col>
                    <xdr:colOff>137160</xdr:colOff>
                    <xdr:row>72</xdr:row>
                    <xdr:rowOff>45720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11</xdr:col>
                    <xdr:colOff>60960</xdr:colOff>
                    <xdr:row>69</xdr:row>
                    <xdr:rowOff>0</xdr:rowOff>
                  </from>
                  <to>
                    <xdr:col>38</xdr:col>
                    <xdr:colOff>99060</xdr:colOff>
                    <xdr:row>71</xdr:row>
                    <xdr:rowOff>60960</xdr:rowOff>
                  </to>
                </anchor>
              </controlPr>
            </control>
          </mc:Choice>
        </mc:AlternateContent>
        <mc:AlternateContent xmlns:mc="http://schemas.openxmlformats.org/markup-compatibility/2006">
          <mc:Choice Requires="x14">
            <control shapeId="7182" r:id="rId17" name="Group Box 14">
              <controlPr defaultSize="0" autoFill="0" autoPict="0">
                <anchor moveWithCells="1">
                  <from>
                    <xdr:col>32</xdr:col>
                    <xdr:colOff>7620</xdr:colOff>
                    <xdr:row>69</xdr:row>
                    <xdr:rowOff>0</xdr:rowOff>
                  </from>
                  <to>
                    <xdr:col>38</xdr:col>
                    <xdr:colOff>7620</xdr:colOff>
                    <xdr:row>71</xdr:row>
                    <xdr:rowOff>83820</xdr:rowOff>
                  </to>
                </anchor>
              </controlPr>
            </control>
          </mc:Choice>
        </mc:AlternateContent>
        <mc:AlternateContent xmlns:mc="http://schemas.openxmlformats.org/markup-compatibility/2006">
          <mc:Choice Requires="x14">
            <control shapeId="7183" r:id="rId18" name="Group Box 15">
              <controlPr defaultSize="0" autoFill="0" autoPict="0">
                <anchor moveWithCells="1">
                  <from>
                    <xdr:col>12</xdr:col>
                    <xdr:colOff>45720</xdr:colOff>
                    <xdr:row>70</xdr:row>
                    <xdr:rowOff>0</xdr:rowOff>
                  </from>
                  <to>
                    <xdr:col>31</xdr:col>
                    <xdr:colOff>137160</xdr:colOff>
                    <xdr:row>72</xdr:row>
                    <xdr:rowOff>106680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11</xdr:col>
                    <xdr:colOff>60960</xdr:colOff>
                    <xdr:row>70</xdr:row>
                    <xdr:rowOff>0</xdr:rowOff>
                  </from>
                  <to>
                    <xdr:col>38</xdr:col>
                    <xdr:colOff>99060</xdr:colOff>
                    <xdr:row>71</xdr:row>
                    <xdr:rowOff>106680</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32</xdr:col>
                    <xdr:colOff>7620</xdr:colOff>
                    <xdr:row>70</xdr:row>
                    <xdr:rowOff>0</xdr:rowOff>
                  </from>
                  <to>
                    <xdr:col>38</xdr:col>
                    <xdr:colOff>7620</xdr:colOff>
                    <xdr:row>72</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5</xdr:col>
                    <xdr:colOff>0</xdr:colOff>
                    <xdr:row>52</xdr:row>
                    <xdr:rowOff>60960</xdr:rowOff>
                  </from>
                  <to>
                    <xdr:col>6</xdr:col>
                    <xdr:colOff>38100</xdr:colOff>
                    <xdr:row>53</xdr:row>
                    <xdr:rowOff>76200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18</xdr:col>
                    <xdr:colOff>0</xdr:colOff>
                    <xdr:row>52</xdr:row>
                    <xdr:rowOff>60960</xdr:rowOff>
                  </from>
                  <to>
                    <xdr:col>19</xdr:col>
                    <xdr:colOff>45720</xdr:colOff>
                    <xdr:row>53</xdr:row>
                    <xdr:rowOff>76200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16</xdr:col>
                    <xdr:colOff>0</xdr:colOff>
                    <xdr:row>50</xdr:row>
                    <xdr:rowOff>60960</xdr:rowOff>
                  </from>
                  <to>
                    <xdr:col>17</xdr:col>
                    <xdr:colOff>45720</xdr:colOff>
                    <xdr:row>51</xdr:row>
                    <xdr:rowOff>76200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27</xdr:col>
                    <xdr:colOff>0</xdr:colOff>
                    <xdr:row>50</xdr:row>
                    <xdr:rowOff>60960</xdr:rowOff>
                  </from>
                  <to>
                    <xdr:col>28</xdr:col>
                    <xdr:colOff>22860</xdr:colOff>
                    <xdr:row>51</xdr:row>
                    <xdr:rowOff>76200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5</xdr:col>
                    <xdr:colOff>0</xdr:colOff>
                    <xdr:row>50</xdr:row>
                    <xdr:rowOff>60960</xdr:rowOff>
                  </from>
                  <to>
                    <xdr:col>6</xdr:col>
                    <xdr:colOff>38100</xdr:colOff>
                    <xdr:row>51</xdr:row>
                    <xdr:rowOff>76200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27</xdr:col>
                    <xdr:colOff>0</xdr:colOff>
                    <xdr:row>48</xdr:row>
                    <xdr:rowOff>60960</xdr:rowOff>
                  </from>
                  <to>
                    <xdr:col>28</xdr:col>
                    <xdr:colOff>22860</xdr:colOff>
                    <xdr:row>49</xdr:row>
                    <xdr:rowOff>76200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16</xdr:col>
                    <xdr:colOff>0</xdr:colOff>
                    <xdr:row>48</xdr:row>
                    <xdr:rowOff>60960</xdr:rowOff>
                  </from>
                  <to>
                    <xdr:col>17</xdr:col>
                    <xdr:colOff>45720</xdr:colOff>
                    <xdr:row>49</xdr:row>
                    <xdr:rowOff>76200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23</xdr:col>
                    <xdr:colOff>0</xdr:colOff>
                    <xdr:row>46</xdr:row>
                    <xdr:rowOff>60960</xdr:rowOff>
                  </from>
                  <to>
                    <xdr:col>24</xdr:col>
                    <xdr:colOff>45720</xdr:colOff>
                    <xdr:row>47</xdr:row>
                    <xdr:rowOff>76200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5</xdr:col>
                    <xdr:colOff>0</xdr:colOff>
                    <xdr:row>48</xdr:row>
                    <xdr:rowOff>60960</xdr:rowOff>
                  </from>
                  <to>
                    <xdr:col>6</xdr:col>
                    <xdr:colOff>38100</xdr:colOff>
                    <xdr:row>49</xdr:row>
                    <xdr:rowOff>76200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5</xdr:col>
                    <xdr:colOff>0</xdr:colOff>
                    <xdr:row>46</xdr:row>
                    <xdr:rowOff>60960</xdr:rowOff>
                  </from>
                  <to>
                    <xdr:col>6</xdr:col>
                    <xdr:colOff>38100</xdr:colOff>
                    <xdr:row>47</xdr:row>
                    <xdr:rowOff>76200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23</xdr:col>
                    <xdr:colOff>0</xdr:colOff>
                    <xdr:row>44</xdr:row>
                    <xdr:rowOff>60960</xdr:rowOff>
                  </from>
                  <to>
                    <xdr:col>24</xdr:col>
                    <xdr:colOff>45720</xdr:colOff>
                    <xdr:row>45</xdr:row>
                    <xdr:rowOff>76200</xdr:rowOff>
                  </to>
                </anchor>
              </controlPr>
            </control>
          </mc:Choice>
        </mc:AlternateContent>
        <mc:AlternateContent xmlns:mc="http://schemas.openxmlformats.org/markup-compatibility/2006">
          <mc:Choice Requires="x14">
            <control shapeId="7197" r:id="rId32" name="Option Button 29">
              <controlPr defaultSize="0" autoFill="0" autoLine="0" autoPict="0">
                <anchor moveWithCells="1">
                  <from>
                    <xdr:col>10</xdr:col>
                    <xdr:colOff>0</xdr:colOff>
                    <xdr:row>56</xdr:row>
                    <xdr:rowOff>30480</xdr:rowOff>
                  </from>
                  <to>
                    <xdr:col>11</xdr:col>
                    <xdr:colOff>22860</xdr:colOff>
                    <xdr:row>57</xdr:row>
                    <xdr:rowOff>121920</xdr:rowOff>
                  </to>
                </anchor>
              </controlPr>
            </control>
          </mc:Choice>
        </mc:AlternateContent>
        <mc:AlternateContent xmlns:mc="http://schemas.openxmlformats.org/markup-compatibility/2006">
          <mc:Choice Requires="x14">
            <control shapeId="7198" r:id="rId33" name="Group Box 30">
              <controlPr defaultSize="0" autoFill="0" autoPict="0">
                <anchor moveWithCells="1">
                  <from>
                    <xdr:col>9</xdr:col>
                    <xdr:colOff>137160</xdr:colOff>
                    <xdr:row>56</xdr:row>
                    <xdr:rowOff>30480</xdr:rowOff>
                  </from>
                  <to>
                    <xdr:col>27</xdr:col>
                    <xdr:colOff>91440</xdr:colOff>
                    <xdr:row>58</xdr:row>
                    <xdr:rowOff>15240</xdr:rowOff>
                  </to>
                </anchor>
              </controlPr>
            </control>
          </mc:Choice>
        </mc:AlternateContent>
        <mc:AlternateContent xmlns:mc="http://schemas.openxmlformats.org/markup-compatibility/2006">
          <mc:Choice Requires="x14">
            <control shapeId="7199" r:id="rId34" name="Option Button 31">
              <controlPr defaultSize="0" autoFill="0" autoLine="0" autoPict="0">
                <anchor moveWithCells="1">
                  <from>
                    <xdr:col>25</xdr:col>
                    <xdr:colOff>114300</xdr:colOff>
                    <xdr:row>56</xdr:row>
                    <xdr:rowOff>30480</xdr:rowOff>
                  </from>
                  <to>
                    <xdr:col>26</xdr:col>
                    <xdr:colOff>121920</xdr:colOff>
                    <xdr:row>57</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9" id="{1149E36E-C8BC-46E9-8D14-E3AB3F60AF30}">
            <xm:f>OR(データ取込!$D$5=TRUE,データ取込!$D$7=TRUE,データ取込!$D$8=TRUE,データ取込!$D$9=TRUE,データ取込!$D$10=TRUE,データ取込!$D$11=TRUE,データ取込!$D$12=TRUE,データ取込!$D$13=TRUE,データ取込!$D$14=TRUE,データ取込!$D$15=TRUE,データ取込!#REF!=TRUE,データ取込!#REF!=TRUE,データ取込!$D$16=TRUE)</xm:f>
            <x14:dxf>
              <fill>
                <patternFill>
                  <bgColor theme="0"/>
                </patternFill>
              </fill>
            </x14:dxf>
          </x14:cfRule>
          <xm:sqref>E45:G45 Y45 V45:X46 E46:F48 G47:AM48 E49:G49 Q49:AK50 AL49:AM52 E50:F52 G51:AK52 E53:G53 W53 S53:V54 AM53:AM54 E54:F54</xm:sqref>
        </x14:conditionalFormatting>
        <x14:conditionalFormatting xmlns:xm="http://schemas.microsoft.com/office/excel/2006/main">
          <x14:cfRule type="expression" priority="36" id="{B4A09585-6A9C-42B8-998A-A01C9A2F4E89}">
            <xm:f>データ取込!$D$3=1</xm:f>
            <x14:dxf>
              <fill>
                <patternFill>
                  <bgColor theme="7" tint="0.79998168889431442"/>
                </patternFill>
              </fill>
            </x14:dxf>
          </x14:cfRule>
          <x14:cfRule type="expression" priority="37" id="{CBD9B44C-1572-41F2-96F2-8047D6454024}">
            <xm:f>データ取込!$D$3=2</xm:f>
            <x14:dxf>
              <fill>
                <patternFill>
                  <bgColor theme="0" tint="-0.14996795556505021"/>
                </patternFill>
              </fill>
            </x14:dxf>
          </x14:cfRule>
          <xm:sqref>J55:K56</xm:sqref>
        </x14:conditionalFormatting>
        <x14:conditionalFormatting xmlns:xm="http://schemas.microsoft.com/office/excel/2006/main">
          <x14:cfRule type="expression" priority="57" id="{A760DCF6-0DAD-466F-A9CB-98C12A760BCB}">
            <xm:f>OR(データ取込!$D$3=1,データ取込!$D$3=2)</xm:f>
            <x14:dxf>
              <fill>
                <patternFill>
                  <bgColor theme="0"/>
                </patternFill>
              </fill>
            </x14:dxf>
          </x14:cfRule>
          <xm:sqref>J34:Y34 J35:X35</xm:sqref>
        </x14:conditionalFormatting>
        <x14:conditionalFormatting xmlns:xm="http://schemas.microsoft.com/office/excel/2006/main">
          <x14:cfRule type="expression" priority="45" id="{F2B69E2E-2663-428A-88EF-FF47D774E869}">
            <xm:f>OR(データ取込!$D$17=1,データ取込!$D$17=2)</xm:f>
            <x14:dxf>
              <fill>
                <patternFill>
                  <bgColor theme="0"/>
                </patternFill>
              </fill>
            </x14:dxf>
          </x14:cfRule>
          <xm:sqref>L59 J59:K60 Z59:AB60</xm:sqref>
        </x14:conditionalFormatting>
        <x14:conditionalFormatting xmlns:xm="http://schemas.microsoft.com/office/excel/2006/main">
          <x14:cfRule type="expression" priority="24" id="{654DFBD9-94C8-4463-B263-4A0E57A25936}">
            <xm:f>OR(データ取込!$D$18=1,データ取込!$D$18=2)</xm:f>
            <x14:dxf>
              <fill>
                <patternFill>
                  <bgColor theme="0"/>
                </patternFill>
              </fill>
            </x14:dxf>
          </x14:cfRule>
          <xm:sqref>N57 Q57:R57 T57:U57 J57:L57 W57 Y57:AM58 J58:K58</xm:sqref>
        </x14:conditionalFormatting>
        <x14:conditionalFormatting xmlns:xm="http://schemas.microsoft.com/office/excel/2006/main">
          <x14:cfRule type="expression" priority="22" id="{22FE2A7A-54EF-4C34-94F1-ECB8297516D7}">
            <xm:f>OR(データ取込!$D$18=1)</xm:f>
            <x14:dxf>
              <fill>
                <patternFill>
                  <bgColor theme="7" tint="0.79998168889431442"/>
                </patternFill>
              </fill>
            </x14:dxf>
          </x14:cfRule>
          <xm:sqref>N57 R57 U57</xm:sqref>
        </x14:conditionalFormatting>
        <x14:conditionalFormatting xmlns:xm="http://schemas.microsoft.com/office/excel/2006/main">
          <x14:cfRule type="expression" priority="44" id="{3451413C-47A6-4977-AE7A-E53D327467D9}">
            <xm:f>データ取込!$D$17=1</xm:f>
            <x14:dxf>
              <fill>
                <patternFill>
                  <bgColor theme="9" tint="0.79998168889431442"/>
                </patternFill>
              </fill>
            </x14:dxf>
          </x14:cfRule>
          <xm:sqref>U59</xm:sqref>
        </x14:conditionalFormatting>
        <x14:conditionalFormatting xmlns:xm="http://schemas.microsoft.com/office/excel/2006/main">
          <x14:cfRule type="expression" priority="39" id="{10F7263A-1A29-466D-A30C-1E65CD0FA700}">
            <xm:f>データ取込!$D$17=2</xm:f>
            <x14:dxf>
              <fill>
                <patternFill>
                  <bgColor theme="0"/>
                </patternFill>
              </fill>
            </x14:dxf>
          </x14:cfRule>
          <xm:sqref>U59:Y60</xm:sqref>
        </x14:conditionalFormatting>
        <x14:conditionalFormatting xmlns:xm="http://schemas.microsoft.com/office/excel/2006/main">
          <x14:cfRule type="expression" priority="51" id="{FF6AED05-A272-4DD3-894D-04120A81E052}">
            <xm:f>OR(データ取込!$D$4=1,データ取込!$D$4=2)</xm:f>
            <x14:dxf>
              <fill>
                <patternFill>
                  <bgColor theme="0"/>
                </patternFill>
              </fill>
            </x14:dxf>
          </x14:cfRule>
          <xm:sqref>AF42:AM43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82CA0-27B7-4164-BAF0-7DD7BADAADE7}">
  <dimension ref="A1"/>
  <sheetViews>
    <sheetView tabSelected="1" workbookViewId="0"/>
  </sheetViews>
  <sheetFormatPr defaultRowHeight="13.2"/>
  <sheetData/>
  <sheetProtection algorithmName="SHA-512" hashValue="a5F+2Qz+9Dn4oMtAkiLS11n6FTkz7aGrHXHlwrMWNBxYOpia0oqVm2nrv8i2r5DT/HDxdbt8nhl1W+y6WGovlQ==" saltValue="rzn9dTKyF9sJsRub+c7gZw==" spinCount="100000" sheet="1" objects="1" scenarios="1"/>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2021-10-03T23:46:43Z</cp:lastPrinted>
  <dcterms:created xsi:type="dcterms:W3CDTF">2021-05-20T02:11:49Z</dcterms:created>
  <dcterms:modified xsi:type="dcterms:W3CDTF">2026-01-30T06:55:15Z</dcterms:modified>
</cp:coreProperties>
</file>