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86A81A05-EAC5-436A-B6CC-C91D76C922EB}" xr6:coauthVersionLast="47" xr6:coauthVersionMax="47" xr10:uidLastSave="{00000000-0000-0000-0000-000000000000}"/>
  <workbookProtection workbookAlgorithmName="SHA-512" workbookHashValue="BGTG6Do1ARPlWpvXBsLRijvz7hRhkDGqLYXSyJybO9Uwl+HK42MzP5N6YymvAkxRJOQNwvtJq/dmjDTAO2igkQ==" workbookSaltValue="H4gF+rmWnNNQ18HdyrA/4g=="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1" r:id="rId4"/>
  </sheets>
  <definedNames>
    <definedName name="_xlnm.Print_Area" localSheetId="2">入力例!$B$2:$AU$81</definedName>
    <definedName name="_xlnm.Print_Area" localSheetId="0">品質性能試験申込書!$B$2:$AN$81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6" l="1"/>
  <c r="P35" i="7"/>
  <c r="M35" i="7"/>
  <c r="Z35" i="7"/>
  <c r="X35" i="7"/>
  <c r="P27" i="7"/>
  <c r="U35" i="7" s="1"/>
  <c r="R27" i="7"/>
  <c r="W35" i="7" s="1"/>
  <c r="Q27" i="7"/>
  <c r="V35" i="7" s="1"/>
  <c r="T27" i="7"/>
  <c r="Y35" i="7" s="1"/>
  <c r="U27" i="7"/>
  <c r="S35" i="7"/>
  <c r="Q35" i="7"/>
  <c r="O35" i="7"/>
  <c r="N35" i="7"/>
  <c r="J35" i="7"/>
  <c r="K35" i="7"/>
  <c r="E35" i="7"/>
  <c r="F35" i="7"/>
  <c r="G35" i="7"/>
  <c r="C35" i="7"/>
  <c r="R35" i="7" l="1"/>
  <c r="H35" i="7"/>
  <c r="L22" i="6" l="1"/>
  <c r="AI27" i="7" l="1"/>
  <c r="L27" i="7" l="1"/>
  <c r="AH27" i="7" l="1"/>
  <c r="AG27" i="7" l="1"/>
  <c r="AF27" i="7"/>
  <c r="AE27" i="7"/>
  <c r="AD27" i="7"/>
  <c r="AC27" i="7"/>
  <c r="AB27" i="7"/>
  <c r="AA27" i="7"/>
  <c r="Z27" i="7"/>
  <c r="Y27" i="7"/>
  <c r="X27" i="7"/>
  <c r="W27" i="7"/>
  <c r="V27" i="7"/>
  <c r="D22" i="7" l="1"/>
  <c r="N27" i="7"/>
  <c r="M27" i="7"/>
  <c r="K27" i="7"/>
  <c r="F27" i="7"/>
  <c r="E27" i="7"/>
  <c r="D27" i="7"/>
  <c r="C27" i="7"/>
  <c r="D35" i="7" s="1"/>
  <c r="B27" i="7"/>
  <c r="J27" i="7"/>
  <c r="L35" i="7" s="1"/>
  <c r="I27" i="7"/>
  <c r="H27" i="7"/>
  <c r="G27" i="7"/>
  <c r="I35" i="7" s="1"/>
  <c r="C22" i="7" l="1"/>
  <c r="B22" i="7" s="1"/>
  <c r="C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<sst xmlns="http://schemas.openxmlformats.org/spreadsheetml/2006/main" count="336" uniqueCount="179">
  <si>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</si>
  <si>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</si>
  <si>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</si>
  <si>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</si>
  <si>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</si>
  <si>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</si>
  <si>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</si>
  <si>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</si>
  <si>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</si>
  <si>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</si>
  <si>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</si>
  <si>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</si>
  <si>
    <t>要</t>
    <rPh sb="0" eb="1">
      <t>ヨウ</t>
    </rPh>
    <phoneticPr fontId="4"/>
  </si>
  <si>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</si>
  <si>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</si>
  <si>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</si>
  <si>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</si>
  <si>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</si>
  <si>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</si>
  <si>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</si>
  <si>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</si>
  <si>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不要※</t>
    <rPh sb="0" eb="2">
      <t>フヨウ</t>
    </rPh>
    <phoneticPr fontId="4"/>
  </si>
  <si>
    <t>試　験　内　容</t>
    <rPh sb="0" eb="1">
      <t>タメシ</t>
    </rPh>
    <rPh sb="2" eb="3">
      <t>ケン</t>
    </rPh>
    <rPh sb="4" eb="5">
      <t>ナイ</t>
    </rPh>
    <rPh sb="6" eb="7">
      <t>カタチ</t>
    </rPh>
    <phoneticPr fontId="4"/>
  </si>
  <si>
    <t>事前打合</t>
    <phoneticPr fontId="6"/>
  </si>
  <si>
    <t>見積番号</t>
    <phoneticPr fontId="6"/>
  </si>
  <si>
    <t>前回受付番号</t>
    <phoneticPr fontId="6"/>
  </si>
  <si>
    <t>備　考</t>
    <rPh sb="0" eb="1">
      <t>ビ</t>
    </rPh>
    <rPh sb="2" eb="3">
      <t>コウ</t>
    </rPh>
    <phoneticPr fontId="4"/>
  </si>
  <si>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</si>
  <si>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</si>
  <si>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</si>
  <si>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</si>
  <si>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</si>
  <si>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</si>
  <si>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</si>
  <si>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</si>
  <si>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</si>
  <si>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</si>
  <si>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</si>
  <si>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その他</t>
    <rPh sb="2" eb="3">
      <t>タ</t>
    </rPh>
    <phoneticPr fontId="4"/>
  </si>
  <si>
    <t>住　所</t>
    <phoneticPr fontId="4"/>
  </si>
  <si>
    <t>フリガナ</t>
    <phoneticPr fontId="4"/>
  </si>
  <si>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</si>
  <si>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</si>
  <si>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</si>
  <si>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</si>
  <si>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</si>
  <si>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</si>
  <si>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</si>
  <si>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</si>
  <si>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</si>
  <si>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</si>
  <si>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</si>
  <si>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</si>
  <si>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</si>
  <si>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</si>
  <si>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</si>
  <si>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</si>
  <si>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</si>
  <si>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</si>
  <si>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</si>
  <si>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</si>
  <si>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</si>
  <si>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</si>
  <si>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</si>
  <si>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</si>
  <si>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</si>
  <si>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</si>
  <si>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</si>
  <si>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</si>
  <si>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</si>
  <si>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</si>
  <si>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</si>
  <si>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</si>
  <si>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</si>
  <si>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</si>
  <si>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</si>
  <si>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</si>
  <si>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</si>
  <si>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</si>
  <si>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</si>
  <si>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</si>
  <si>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</si>
  <si>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</si>
  <si>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</si>
  <si>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</si>
  <si>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</si>
  <si>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</si>
  <si>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</si>
  <si>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</si>
  <si>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試　料　概　要</t>
    <rPh sb="0" eb="1">
      <t>タメシ</t>
    </rPh>
    <rPh sb="2" eb="3">
      <t>リョウ</t>
    </rPh>
    <rPh sb="4" eb="5">
      <t>オオムネ</t>
    </rPh>
    <rPh sb="6" eb="7">
      <t>ヨウ</t>
    </rPh>
    <phoneticPr fontId="6"/>
  </si>
  <si>
    <t>※当センターで廃棄する場合，別途費用がかかる場合があります</t>
    <phoneticPr fontId="4"/>
  </si>
  <si>
    <t>上記，連絡担当者様以外で請求書宛名・請求書，報告書送付先等，ご希望があればご記入願います</t>
    <phoneticPr fontId="4"/>
  </si>
  <si>
    <t>工事名称</t>
    <rPh sb="0" eb="4">
      <t>コウジメイショウ</t>
    </rPh>
    <phoneticPr fontId="6"/>
  </si>
  <si>
    <t>採取場所</t>
    <rPh sb="0" eb="2">
      <t>サイシュ</t>
    </rPh>
    <rPh sb="2" eb="4">
      <t>バショ</t>
    </rPh>
    <phoneticPr fontId="6"/>
  </si>
  <si>
    <t>種類</t>
    <rPh sb="0" eb="2">
      <t>シュルイ</t>
    </rPh>
    <phoneticPr fontId="6"/>
  </si>
  <si>
    <t>原石名</t>
    <rPh sb="0" eb="3">
      <t>ゲンセキメイ</t>
    </rPh>
    <phoneticPr fontId="4"/>
  </si>
  <si>
    <t>：</t>
    <phoneticPr fontId="4"/>
  </si>
  <si>
    <t>（路盤材料・石材・割ぐり石試験用）</t>
    <rPh sb="1" eb="5">
      <t>ロバンザイリョウ</t>
    </rPh>
    <rPh sb="6" eb="8">
      <t>セキザイ</t>
    </rPh>
    <rPh sb="9" eb="10">
      <t>ワ</t>
    </rPh>
    <rPh sb="12" eb="13">
      <t>イシ</t>
    </rPh>
    <rPh sb="13" eb="15">
      <t>シケン</t>
    </rPh>
    <phoneticPr fontId="4"/>
  </si>
  <si>
    <t>割ぐり石</t>
    <rPh sb="0" eb="1">
      <t>ワ</t>
    </rPh>
    <rPh sb="3" eb="4">
      <t>イシ</t>
    </rPh>
    <phoneticPr fontId="4"/>
  </si>
  <si>
    <t>試験項目</t>
    <rPh sb="0" eb="4">
      <t>シケンコウモク</t>
    </rPh>
    <phoneticPr fontId="4"/>
  </si>
  <si>
    <t xml:space="preserve">    粒度　　　　　　密度・吸水率　　　　含水比</t>
    <rPh sb="4" eb="6">
      <t>リュウド</t>
    </rPh>
    <rPh sb="12" eb="14">
      <t>ミツド</t>
    </rPh>
    <rPh sb="15" eb="18">
      <t>キュウスイリツ</t>
    </rPh>
    <rPh sb="22" eb="25">
      <t>ガンスイヒ</t>
    </rPh>
    <phoneticPr fontId="4"/>
  </si>
  <si>
    <t xml:space="preserve">    すりへり　　　　塑性指数　　　　　　突固め</t>
    <rPh sb="12" eb="14">
      <t>ソセイ</t>
    </rPh>
    <rPh sb="14" eb="16">
      <t>シスウ</t>
    </rPh>
    <rPh sb="22" eb="23">
      <t>ツ</t>
    </rPh>
    <rPh sb="23" eb="24">
      <t>カタ</t>
    </rPh>
    <phoneticPr fontId="4"/>
  </si>
  <si>
    <t>　　見掛比重　　　　吸水率　　　 圧縮強さ</t>
    <rPh sb="2" eb="4">
      <t>ミカ</t>
    </rPh>
    <rPh sb="4" eb="6">
      <t>ヒジュウ</t>
    </rPh>
    <rPh sb="10" eb="13">
      <t>キュウスイリツ</t>
    </rPh>
    <rPh sb="17" eb="20">
      <t>アッシュクツヨ</t>
    </rPh>
    <phoneticPr fontId="4"/>
  </si>
  <si>
    <t>石材</t>
    <rPh sb="0" eb="2">
      <t>セキザイ</t>
    </rPh>
    <phoneticPr fontId="4"/>
  </si>
  <si>
    <t>試験材料</t>
    <rPh sb="0" eb="4">
      <t>シケンザイリョウ</t>
    </rPh>
    <phoneticPr fontId="4"/>
  </si>
  <si>
    <t>報告書</t>
    <rPh sb="0" eb="3">
      <t>ホウコクショ</t>
    </rPh>
    <phoneticPr fontId="4"/>
  </si>
  <si>
    <t>試験内容</t>
    <rPh sb="0" eb="4">
      <t>シケンナイヨウ</t>
    </rPh>
    <phoneticPr fontId="4"/>
  </si>
  <si>
    <t>粒度</t>
    <rPh sb="0" eb="2">
      <t>リュウド</t>
    </rPh>
    <phoneticPr fontId="4"/>
  </si>
  <si>
    <t>密度・吸水率</t>
    <rPh sb="0" eb="2">
      <t>ミツド</t>
    </rPh>
    <rPh sb="3" eb="6">
      <t>キュウスイリツ</t>
    </rPh>
    <phoneticPr fontId="4"/>
  </si>
  <si>
    <t>含水率</t>
    <rPh sb="0" eb="3">
      <t>ガンスイリツ</t>
    </rPh>
    <phoneticPr fontId="4"/>
  </si>
  <si>
    <t>すりへり</t>
    <phoneticPr fontId="4"/>
  </si>
  <si>
    <t>塑性指数</t>
    <rPh sb="0" eb="4">
      <t>ソセイシスウ</t>
    </rPh>
    <phoneticPr fontId="4"/>
  </si>
  <si>
    <t>突き固め</t>
    <rPh sb="0" eb="1">
      <t>ツ</t>
    </rPh>
    <rPh sb="2" eb="3">
      <t>カタ</t>
    </rPh>
    <phoneticPr fontId="4"/>
  </si>
  <si>
    <t>修正CBR</t>
    <rPh sb="0" eb="2">
      <t>シュウセイ</t>
    </rPh>
    <phoneticPr fontId="4"/>
  </si>
  <si>
    <t>単容積質量</t>
    <rPh sb="0" eb="3">
      <t>タンヨウセキ</t>
    </rPh>
    <rPh sb="3" eb="5">
      <t>シツリョウ</t>
    </rPh>
    <phoneticPr fontId="4"/>
  </si>
  <si>
    <t>見掛比重</t>
    <rPh sb="0" eb="2">
      <t>ミカ</t>
    </rPh>
    <rPh sb="2" eb="4">
      <t>ヒジュウ</t>
    </rPh>
    <phoneticPr fontId="4"/>
  </si>
  <si>
    <t>吸水率</t>
    <rPh sb="0" eb="3">
      <t>キュウスイリツ</t>
    </rPh>
    <phoneticPr fontId="4"/>
  </si>
  <si>
    <t>圧縮強さ</t>
    <rPh sb="0" eb="2">
      <t>アッシュク</t>
    </rPh>
    <rPh sb="2" eb="3">
      <t>ツヨ</t>
    </rPh>
    <phoneticPr fontId="4"/>
  </si>
  <si>
    <t xml:space="preserve">     その他</t>
    <rPh sb="7" eb="8">
      <t>タ</t>
    </rPh>
    <phoneticPr fontId="4"/>
  </si>
  <si>
    <t>（</t>
    <phoneticPr fontId="4"/>
  </si>
  <si>
    <t>)</t>
    <phoneticPr fontId="4"/>
  </si>
  <si>
    <t>その他(</t>
    <rPh sb="2" eb="3">
      <t>タ</t>
    </rPh>
    <phoneticPr fontId="4"/>
  </si>
  <si>
    <t>）</t>
    <phoneticPr fontId="4"/>
  </si>
  <si>
    <t>報告書</t>
    <phoneticPr fontId="6"/>
  </si>
  <si>
    <t>発行希望日</t>
    <rPh sb="0" eb="2">
      <t>ハッコウ</t>
    </rPh>
    <rPh sb="2" eb="5">
      <t>キボウビ</t>
    </rPh>
    <phoneticPr fontId="6"/>
  </si>
  <si>
    <t>:</t>
    <phoneticPr fontId="4"/>
  </si>
  <si>
    <t>　　 再生砕石</t>
    <rPh sb="3" eb="5">
      <t>サイセイ</t>
    </rPh>
    <rPh sb="5" eb="7">
      <t>サイセキ</t>
    </rPh>
    <phoneticPr fontId="4"/>
  </si>
  <si>
    <t>　　 道路用砕石</t>
    <phoneticPr fontId="4"/>
  </si>
  <si>
    <t>産地</t>
    <rPh sb="0" eb="2">
      <t>サンチ</t>
    </rPh>
    <phoneticPr fontId="4"/>
  </si>
  <si>
    <t>（採取場所）</t>
    <phoneticPr fontId="4"/>
  </si>
  <si>
    <t>　有</t>
    <rPh sb="1" eb="2">
      <t>アリ</t>
    </rPh>
    <phoneticPr fontId="4"/>
  </si>
  <si>
    <t>（</t>
    <phoneticPr fontId="4"/>
  </si>
  <si>
    <t>　  有 試験担当者名（</t>
    <phoneticPr fontId="4"/>
  </si>
  <si>
    <t>　　要</t>
    <rPh sb="2" eb="3">
      <t>ヨウ</t>
    </rPh>
    <phoneticPr fontId="4"/>
  </si>
  <si>
    <t>不要</t>
    <rPh sb="0" eb="2">
      <t>フヨウ</t>
    </rPh>
    <phoneticPr fontId="4"/>
  </si>
  <si>
    <t>発行希望</t>
    <rPh sb="0" eb="4">
      <t>ハッコウキボウ</t>
    </rPh>
    <phoneticPr fontId="4"/>
  </si>
  <si>
    <t>打合せ</t>
    <rPh sb="0" eb="2">
      <t>ウチアワ</t>
    </rPh>
    <phoneticPr fontId="4"/>
  </si>
  <si>
    <t>年</t>
    <rPh sb="0" eb="1">
      <t>ネン</t>
    </rPh>
    <phoneticPr fontId="4"/>
  </si>
  <si>
    <t>月</t>
    <rPh sb="0" eb="1">
      <t>ガツ</t>
    </rPh>
    <phoneticPr fontId="4"/>
  </si>
  <si>
    <t>日</t>
    <rPh sb="0" eb="1">
      <t>ニチ</t>
    </rPh>
    <phoneticPr fontId="4"/>
  </si>
  <si>
    <t>）</t>
    <phoneticPr fontId="4"/>
  </si>
  <si>
    <t>無</t>
    <rPh sb="0" eb="1">
      <t>ナシ</t>
    </rPh>
    <phoneticPr fontId="4"/>
  </si>
  <si>
    <t xml:space="preserve">     鉄鋼スラグ</t>
    <rPh sb="5" eb="7">
      <t>テッコウ</t>
    </rPh>
    <phoneticPr fontId="4"/>
  </si>
  <si>
    <t xml:space="preserve"> 　 呈色判定　　　　その他（　　</t>
    <rPh sb="3" eb="5">
      <t>テイショク</t>
    </rPh>
    <rPh sb="5" eb="7">
      <t>ハンテイ</t>
    </rPh>
    <rPh sb="13" eb="14">
      <t>タ</t>
    </rPh>
    <phoneticPr fontId="4"/>
  </si>
  <si>
    <t xml:space="preserve"> 　 修正ＣＢＲ　　　単位容積質量　　　　水浸膨張　　</t>
    <rPh sb="3" eb="5">
      <t>シュウセイ</t>
    </rPh>
    <rPh sb="11" eb="13">
      <t>タンイ</t>
    </rPh>
    <rPh sb="13" eb="15">
      <t>ヨウセキ</t>
    </rPh>
    <rPh sb="15" eb="17">
      <t>シツリョウ</t>
    </rPh>
    <rPh sb="21" eb="23">
      <t>スイシン</t>
    </rPh>
    <rPh sb="23" eb="25">
      <t>ボウチョウ</t>
    </rPh>
    <phoneticPr fontId="4"/>
  </si>
  <si>
    <t>呈色判定</t>
    <rPh sb="0" eb="2">
      <t>テイショク</t>
    </rPh>
    <rPh sb="2" eb="4">
      <t>ハンテイ</t>
    </rPh>
    <phoneticPr fontId="4"/>
  </si>
  <si>
    <t>水浸膨張</t>
    <rPh sb="0" eb="2">
      <t>スイシン</t>
    </rPh>
    <rPh sb="2" eb="4">
      <t>ボウチョウ</t>
    </rPh>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</si>
  <si>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</si>
  <si>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</si>
  <si>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</si>
  <si>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</si>
  <si>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</si>
  <si>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</si>
  <si>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</si>
  <si>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</si>
  <si>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</si>
  <si>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</si>
  <si>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</si>
  <si>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</si>
  <si>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</si>
  <si>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</si>
  <si>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</si>
  <si>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</si>
  <si>
    <t>ｹﾝｻﾞｲｻｲｾｷ</t>
    <phoneticPr fontId="4"/>
  </si>
  <si>
    <t>株式会社　建材砕石</t>
    <rPh sb="0" eb="4">
      <t>カブシキガイシャ</t>
    </rPh>
    <rPh sb="5" eb="7">
      <t>ケンザイ</t>
    </rPh>
    <rPh sb="7" eb="9">
      <t>サイセキ</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</si>
  <si>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</si>
  <si>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</si>
  <si>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</si>
  <si>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品質管理課</t>
    <rPh sb="0" eb="5">
      <t>ヒンシツカンリカ</t>
    </rPh>
    <phoneticPr fontId="4"/>
  </si>
  <si>
    <t>建材花子</t>
    <rPh sb="0" eb="2">
      <t>ケンザイ</t>
    </rPh>
    <rPh sb="2" eb="4">
      <t>ハナコ</t>
    </rPh>
    <phoneticPr fontId="4"/>
  </si>
  <si>
    <t>0836-XX-XXXX</t>
    <phoneticPr fontId="4"/>
  </si>
  <si>
    <t>0836-XX-XXXX</t>
  </si>
  <si>
    <t>kenzai_sai@jtccm.??.jp</t>
    <phoneticPr fontId="4"/>
  </si>
  <si>
    <t>山口県○○市○○○町〇丁目○-○</t>
    <phoneticPr fontId="4"/>
  </si>
  <si>
    <t>硬質砂岩</t>
    <rPh sb="0" eb="4">
      <t>コウシツサガン</t>
    </rPh>
    <phoneticPr fontId="4"/>
  </si>
  <si>
    <t>粒度調整砕石　M-40</t>
    <phoneticPr fontId="4"/>
  </si>
  <si>
    <t>路盤材料（道路用砕石）</t>
    <rPh sb="0" eb="4">
      <t>ロバンザイリョウ</t>
    </rPh>
    <rPh sb="5" eb="10">
      <t>ドウロヨウサイセキ</t>
    </rPh>
    <phoneticPr fontId="4"/>
  </si>
  <si>
    <t>スズキ</t>
    <phoneticPr fontId="4"/>
  </si>
  <si>
    <t>99M0005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</si>
</sst>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
    <numFmt numFmtId="181" formatCode="0_);[Red]\(0\)"/>
  </numFmts>
  <fonts count="33">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u/>
      <sz val="8"/>
      <color theme="10"/>
      <name val="游ゴシック"/>
      <family val="2"/>
      <charset val="128"/>
      <scheme val="minor"/>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60">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right style="hair">
        <color indexed="64"/>
      </right>
      <top/>
      <bottom style="hair">
        <color indexed="64"/>
      </bottom>
      <diagonal/>
    </border>
    <border>
      <left style="medium">
        <color auto="1"/>
      </left>
      <right/>
      <top/>
      <bottom style="hair">
        <color indexed="64"/>
      </bottom>
      <diagonal/>
    </border>
    <border>
      <left style="medium">
        <color auto="1"/>
      </left>
      <right/>
      <top style="hair">
        <color indexed="64"/>
      </top>
      <bottom/>
      <diagonal/>
    </border>
    <border>
      <left style="hair">
        <color indexed="64"/>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9" fillId="0" borderId="0" applyNumberFormat="0" applyFill="0" applyBorder="0" applyAlignment="0" applyProtection="0">
      <alignment vertical="center"/>
    </xf>
    <xf numFmtId="49" fontId="12" fillId="5" borderId="1" applyBorder="0">
      <alignment horizontal="center" vertical="center"/>
    </xf>
  </cellStyleXfs>
  <cellXfs count="553">
    <xf numFmtId="0" fontId="0" fillId="0" borderId="0" xfId="0">
      <alignment vertical="center"/>
    </xf>
    <xf numFmtId="0" fontId="3" fillId="0" borderId="0" xfId="1">
      <alignment vertical="center"/>
    </xf>
    <xf numFmtId="0" fontId="3" fillId="2" borderId="0" xfId="1" applyFill="1">
      <alignment vertical="center"/>
    </xf>
    <xf numFmtId="0" fontId="10" fillId="0" borderId="5" xfId="1" applyFont="1" applyBorder="1" applyAlignment="1"/>
    <xf numFmtId="0" fontId="17" fillId="0" borderId="5" xfId="1" applyFont="1" applyBorder="1">
      <alignment vertical="center"/>
    </xf>
    <xf numFmtId="0" fontId="12" fillId="0" borderId="18" xfId="3" applyFont="1" applyBorder="1" applyAlignment="1">
      <alignment vertical="center" textRotation="255" shrinkToFit="1"/>
    </xf>
    <xf numFmtId="0" fontId="3" fillId="0" borderId="18" xfId="1" applyBorder="1">
      <alignment vertical="center"/>
    </xf>
    <xf numFmtId="176" fontId="3" fillId="0" borderId="18" xfId="1" applyNumberFormat="1" applyBorder="1" applyAlignment="1"/>
    <xf numFmtId="176" fontId="8" fillId="0" borderId="18" xfId="1" applyNumberFormat="1" applyFont="1" applyBorder="1" applyAlignment="1"/>
    <xf numFmtId="176" fontId="3" fillId="0" borderId="18" xfId="1" applyNumberFormat="1" applyBorder="1">
      <alignment vertical="center"/>
    </xf>
    <xf numFmtId="0" fontId="18" fillId="0" borderId="18" xfId="3" applyFont="1" applyBorder="1">
      <alignment vertical="center"/>
    </xf>
    <xf numFmtId="0" fontId="15" fillId="0" borderId="18" xfId="3" applyFont="1" applyBorder="1">
      <alignment vertical="center"/>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45" xfId="0" applyFont="1" applyBorder="1">
      <alignment vertical="center"/>
    </xf>
    <xf numFmtId="0" fontId="25" fillId="0" borderId="46" xfId="0" applyFont="1" applyBorder="1">
      <alignment vertical="center"/>
    </xf>
    <xf numFmtId="0" fontId="25" fillId="0" borderId="47" xfId="0" applyFont="1" applyBorder="1">
      <alignment vertical="center"/>
    </xf>
    <xf numFmtId="0" fontId="25" fillId="0" borderId="45" xfId="0" applyFont="1" applyBorder="1" applyAlignment="1">
      <alignment horizontal="center" vertical="center"/>
    </xf>
    <xf numFmtId="0" fontId="25" fillId="0" borderId="0" xfId="0" applyFont="1" applyAlignment="1">
      <alignment horizontal="center" vertical="center"/>
    </xf>
    <xf numFmtId="177" fontId="25" fillId="0" borderId="45" xfId="0" applyNumberFormat="1" applyFont="1" applyBorder="1" applyAlignment="1">
      <alignment horizontal="center" vertical="center"/>
    </xf>
    <xf numFmtId="0" fontId="25" fillId="0" borderId="48" xfId="0" applyFont="1" applyBorder="1">
      <alignment vertical="center"/>
    </xf>
    <xf numFmtId="0" fontId="25" fillId="0" borderId="45" xfId="0" applyFont="1" applyBorder="1" applyAlignment="1">
      <alignment horizontal="left" vertical="center"/>
    </xf>
    <xf numFmtId="0" fontId="3" fillId="0" borderId="27" xfId="2" applyFont="1" applyBorder="1" applyProtection="1">
      <alignment vertical="center"/>
      <protection hidden="1"/>
    </xf>
    <xf numFmtId="49" fontId="12" fillId="0" borderId="35" xfId="3" applyNumberFormat="1" applyFont="1" applyBorder="1">
      <alignment vertical="center"/>
    </xf>
    <xf numFmtId="0" fontId="3" fillId="0" borderId="9" xfId="2" applyFont="1" applyBorder="1" applyProtection="1">
      <alignment vertical="center"/>
      <protection hidden="1"/>
    </xf>
    <xf numFmtId="0" fontId="17" fillId="0" borderId="35" xfId="2" applyFont="1" applyBorder="1" applyProtection="1">
      <alignment vertical="center"/>
      <protection hidden="1"/>
    </xf>
    <xf numFmtId="0" fontId="17" fillId="0" borderId="37"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6" xfId="1" applyFont="1" applyBorder="1" applyProtection="1">
      <alignment vertical="center"/>
      <protection hidden="1"/>
    </xf>
    <xf numFmtId="0" fontId="25" fillId="0" borderId="45" xfId="0" applyFont="1" applyBorder="1" applyAlignment="1">
      <alignment vertical="center" wrapText="1"/>
    </xf>
    <xf numFmtId="49" fontId="3" fillId="0" borderId="2" xfId="2" applyNumberFormat="1" applyFont="1" applyBorder="1" applyAlignment="1">
      <alignment vertical="center" shrinkToFit="1"/>
    </xf>
    <xf numFmtId="49" fontId="3" fillId="0" borderId="11"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0" fontId="3" fillId="0" borderId="8" xfId="1" applyBorder="1">
      <alignment vertical="center"/>
    </xf>
    <xf numFmtId="180" fontId="3" fillId="0" borderId="0" xfId="1" applyNumberFormat="1">
      <alignment vertical="center"/>
    </xf>
    <xf numFmtId="49" fontId="12" fillId="0" borderId="0" xfId="3" applyNumberFormat="1" applyFont="1" applyAlignment="1">
      <alignment vertical="center" shrinkToFit="1"/>
    </xf>
    <xf numFmtId="49" fontId="12" fillId="0" borderId="0" xfId="3" applyNumberFormat="1" applyFont="1" applyAlignment="1">
      <alignment vertical="top" shrinkToFit="1"/>
    </xf>
    <xf numFmtId="49" fontId="12" fillId="0" borderId="0" xfId="3" applyNumberFormat="1" applyFont="1">
      <alignment vertical="center"/>
    </xf>
    <xf numFmtId="49" fontId="12" fillId="0" borderId="0" xfId="3" applyNumberFormat="1" applyFont="1" applyAlignment="1">
      <alignment vertical="top"/>
    </xf>
    <xf numFmtId="49" fontId="12" fillId="0" borderId="13" xfId="3" applyNumberFormat="1" applyFont="1" applyBorder="1">
      <alignment vertical="center"/>
    </xf>
    <xf numFmtId="49" fontId="12" fillId="0" borderId="19" xfId="3" applyNumberFormat="1" applyFont="1" applyBorder="1" applyAlignment="1">
      <alignment vertical="center" shrinkToFit="1"/>
    </xf>
    <xf numFmtId="49" fontId="12" fillId="0" borderId="19" xfId="3" applyNumberFormat="1" applyFont="1" applyBorder="1" applyAlignment="1">
      <alignment vertical="top" shrinkToFit="1"/>
    </xf>
    <xf numFmtId="49" fontId="12" fillId="0" borderId="19" xfId="3" applyNumberFormat="1" applyFont="1" applyBorder="1">
      <alignment vertical="center"/>
    </xf>
    <xf numFmtId="49" fontId="12" fillId="0" borderId="19" xfId="3" applyNumberFormat="1" applyFont="1" applyBorder="1" applyAlignment="1">
      <alignment vertical="top"/>
    </xf>
    <xf numFmtId="49" fontId="12" fillId="0" borderId="2" xfId="3" applyNumberFormat="1" applyFont="1" applyBorder="1">
      <alignment vertical="center"/>
    </xf>
    <xf numFmtId="49" fontId="12" fillId="0" borderId="4" xfId="3" applyNumberFormat="1" applyFont="1" applyBorder="1">
      <alignment vertical="center"/>
    </xf>
    <xf numFmtId="49" fontId="12" fillId="0" borderId="0" xfId="0" applyNumberFormat="1" applyFont="1" applyProtection="1">
      <alignment vertical="center"/>
      <protection locked="0"/>
    </xf>
    <xf numFmtId="49" fontId="12" fillId="0" borderId="13" xfId="0" applyNumberFormat="1" applyFont="1" applyBorder="1" applyProtection="1">
      <alignment vertical="center"/>
      <protection locked="0"/>
    </xf>
    <xf numFmtId="49" fontId="12" fillId="0" borderId="4" xfId="0" applyNumberFormat="1" applyFont="1" applyBorder="1" applyProtection="1">
      <alignment vertical="center"/>
      <protection locked="0"/>
    </xf>
    <xf numFmtId="49" fontId="12" fillId="0" borderId="12" xfId="0" applyNumberFormat="1" applyFont="1" applyBorder="1" applyProtection="1">
      <alignment vertical="center"/>
      <protection locked="0"/>
    </xf>
    <xf numFmtId="179" fontId="3" fillId="0" borderId="2" xfId="1" applyNumberFormat="1" applyBorder="1">
      <alignment vertical="center"/>
    </xf>
    <xf numFmtId="179" fontId="3" fillId="0" borderId="49" xfId="1" applyNumberFormat="1" applyBorder="1">
      <alignment vertical="center"/>
    </xf>
    <xf numFmtId="179" fontId="3" fillId="0" borderId="4" xfId="1" applyNumberFormat="1" applyBorder="1">
      <alignment vertical="center"/>
    </xf>
    <xf numFmtId="179" fontId="3" fillId="0" borderId="53" xfId="1" applyNumberFormat="1" applyBorder="1">
      <alignment vertical="center"/>
    </xf>
    <xf numFmtId="0" fontId="25" fillId="0" borderId="59" xfId="0" applyFont="1" applyBorder="1">
      <alignment vertical="center"/>
    </xf>
    <xf numFmtId="14" fontId="25" fillId="0" borderId="45" xfId="0" applyNumberFormat="1" applyFont="1" applyBorder="1" applyAlignment="1">
      <alignment horizontal="center" vertical="center"/>
    </xf>
    <xf numFmtId="0" fontId="10" fillId="0" borderId="5" xfId="1" applyFont="1" applyBorder="1" applyAlignment="1" applyProtection="1">
      <protection hidden="1"/>
    </xf>
    <xf numFmtId="0" fontId="17" fillId="0" borderId="5"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1" xfId="2" applyNumberFormat="1" applyFont="1" applyBorder="1" applyAlignment="1" applyProtection="1">
      <alignment vertical="center" shrinkToFit="1"/>
      <protection hidden="1"/>
    </xf>
    <xf numFmtId="49" fontId="12" fillId="0" borderId="35" xfId="3" applyNumberFormat="1" applyFont="1" applyBorder="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3" xfId="3" applyNumberFormat="1" applyFont="1" applyBorder="1" applyProtection="1">
      <alignment vertical="center"/>
      <protection hidden="1"/>
    </xf>
    <xf numFmtId="49" fontId="12" fillId="0" borderId="19" xfId="3" applyNumberFormat="1" applyFont="1" applyBorder="1" applyAlignment="1" applyProtection="1">
      <alignment vertical="center" shrinkToFit="1"/>
      <protection hidden="1"/>
    </xf>
    <xf numFmtId="49" fontId="12" fillId="0" borderId="19" xfId="3" applyNumberFormat="1" applyFont="1" applyBorder="1" applyAlignment="1" applyProtection="1">
      <alignment vertical="top" shrinkToFit="1"/>
      <protection hidden="1"/>
    </xf>
    <xf numFmtId="49" fontId="12" fillId="0" borderId="19" xfId="3" applyNumberFormat="1" applyFont="1" applyBorder="1" applyProtection="1">
      <alignment vertical="center"/>
      <protection hidden="1"/>
    </xf>
    <xf numFmtId="49" fontId="12" fillId="0" borderId="19" xfId="3" applyNumberFormat="1" applyFont="1" applyBorder="1" applyAlignment="1" applyProtection="1">
      <alignment vertical="top"/>
      <protection hidden="1"/>
    </xf>
    <xf numFmtId="0" fontId="12" fillId="0" borderId="18" xfId="3" applyFont="1" applyBorder="1" applyAlignment="1" applyProtection="1">
      <alignment vertical="center" textRotation="255" shrinkToFit="1"/>
      <protection hidden="1"/>
    </xf>
    <xf numFmtId="0" fontId="3" fillId="0" borderId="18" xfId="1" applyBorder="1" applyProtection="1">
      <alignment vertical="center"/>
      <protection hidden="1"/>
    </xf>
    <xf numFmtId="176" fontId="3" fillId="0" borderId="18" xfId="1" applyNumberFormat="1" applyBorder="1" applyAlignment="1" applyProtection="1">
      <protection hidden="1"/>
    </xf>
    <xf numFmtId="176" fontId="8" fillId="0" borderId="18" xfId="1" applyNumberFormat="1" applyFont="1" applyBorder="1" applyAlignment="1" applyProtection="1">
      <protection hidden="1"/>
    </xf>
    <xf numFmtId="176" fontId="3" fillId="0" borderId="18" xfId="1" applyNumberFormat="1" applyBorder="1" applyProtection="1">
      <alignment vertical="center"/>
      <protection hidden="1"/>
    </xf>
    <xf numFmtId="0" fontId="18" fillId="0" borderId="18" xfId="3" applyFont="1" applyBorder="1" applyProtection="1">
      <alignment vertical="center"/>
      <protection hidden="1"/>
    </xf>
    <xf numFmtId="0" fontId="15" fillId="0" borderId="18" xfId="3" applyFont="1" applyBorder="1" applyProtection="1">
      <alignment vertical="center"/>
      <protection hidden="1"/>
    </xf>
    <xf numFmtId="180" fontId="3" fillId="0" borderId="0" xfId="1" applyNumberFormat="1" applyProtection="1">
      <alignment vertical="center"/>
      <protection hidden="1"/>
    </xf>
    <xf numFmtId="49" fontId="12" fillId="0" borderId="2" xfId="3" applyNumberFormat="1" applyFont="1" applyBorder="1" applyProtection="1">
      <alignment vertical="center"/>
      <protection hidden="1"/>
    </xf>
    <xf numFmtId="0" fontId="3" fillId="0" borderId="8" xfId="1" applyBorder="1" applyProtection="1">
      <alignment vertical="center"/>
      <protection hidden="1"/>
    </xf>
    <xf numFmtId="49" fontId="12" fillId="0" borderId="4" xfId="3" applyNumberFormat="1" applyFont="1" applyBorder="1" applyProtection="1">
      <alignment vertical="center"/>
      <protection hidden="1"/>
    </xf>
    <xf numFmtId="179" fontId="3" fillId="0" borderId="2" xfId="1" applyNumberFormat="1" applyBorder="1" applyProtection="1">
      <alignment vertical="center"/>
      <protection hidden="1"/>
    </xf>
    <xf numFmtId="179" fontId="3" fillId="0" borderId="49" xfId="1" applyNumberFormat="1" applyBorder="1" applyProtection="1">
      <alignment vertical="center"/>
      <protection hidden="1"/>
    </xf>
    <xf numFmtId="179" fontId="3" fillId="0" borderId="4" xfId="1" applyNumberFormat="1" applyBorder="1" applyProtection="1">
      <alignment vertical="center"/>
      <protection hidden="1"/>
    </xf>
    <xf numFmtId="179" fontId="3" fillId="0" borderId="53" xfId="1" applyNumberFormat="1" applyBorder="1" applyProtection="1">
      <alignment vertical="center"/>
      <protection hidden="1"/>
    </xf>
    <xf numFmtId="49" fontId="12" fillId="0" borderId="0" xfId="0" applyNumberFormat="1" applyFont="1" applyProtection="1">
      <alignment vertical="center"/>
      <protection hidden="1"/>
    </xf>
    <xf numFmtId="49" fontId="12" fillId="0" borderId="13" xfId="0" applyNumberFormat="1" applyFont="1" applyBorder="1" applyProtection="1">
      <alignment vertical="center"/>
      <protection hidden="1"/>
    </xf>
    <xf numFmtId="49" fontId="12" fillId="0" borderId="4" xfId="0" applyNumberFormat="1" applyFont="1" applyBorder="1" applyProtection="1">
      <alignment vertical="center"/>
      <protection hidden="1"/>
    </xf>
    <xf numFmtId="49" fontId="12" fillId="0" borderId="12" xfId="0" applyNumberFormat="1" applyFont="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49" fontId="12" fillId="0" borderId="2" xfId="0" applyNumberFormat="1" applyFont="1" applyBorder="1" applyAlignment="1" applyProtection="1">
      <alignment horizontal="center" vertical="center"/>
      <protection locked="0"/>
    </xf>
    <xf numFmtId="49" fontId="12" fillId="0" borderId="4" xfId="0" applyNumberFormat="1" applyFont="1" applyBorder="1" applyAlignment="1" applyProtection="1">
      <alignment horizontal="center" vertical="center"/>
      <protection locked="0"/>
    </xf>
    <xf numFmtId="49" fontId="12" fillId="0" borderId="2"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12" fillId="0" borderId="49" xfId="3" applyNumberFormat="1" applyFont="1" applyBorder="1" applyAlignment="1">
      <alignment horizontal="left" vertical="center"/>
    </xf>
    <xf numFmtId="49" fontId="12" fillId="0" borderId="53" xfId="3" applyNumberFormat="1" applyFont="1" applyBorder="1" applyAlignment="1">
      <alignment horizontal="left" vertical="center"/>
    </xf>
    <xf numFmtId="49" fontId="12" fillId="0" borderId="2" xfId="0" applyNumberFormat="1" applyFont="1" applyBorder="1" applyAlignment="1" applyProtection="1">
      <alignment horizontal="left" vertical="center"/>
      <protection locked="0"/>
    </xf>
    <xf numFmtId="49" fontId="12" fillId="0" borderId="4" xfId="0" applyNumberFormat="1" applyFont="1" applyBorder="1" applyAlignment="1" applyProtection="1">
      <alignment horizontal="left" vertical="center"/>
      <protection locked="0"/>
    </xf>
    <xf numFmtId="179" fontId="3" fillId="0" borderId="2" xfId="1" applyNumberFormat="1" applyBorder="1" applyAlignment="1">
      <alignment horizontal="left" vertical="center"/>
    </xf>
    <xf numFmtId="179" fontId="3" fillId="0" borderId="4" xfId="1" applyNumberFormat="1" applyBorder="1" applyAlignment="1">
      <alignment horizontal="left" vertical="center"/>
    </xf>
    <xf numFmtId="179" fontId="3" fillId="0" borderId="2" xfId="1" applyNumberFormat="1" applyBorder="1" applyAlignment="1">
      <alignment horizontal="center" vertical="center"/>
    </xf>
    <xf numFmtId="179" fontId="3" fillId="0" borderId="4" xfId="1" applyNumberFormat="1" applyBorder="1" applyAlignment="1">
      <alignment horizontal="center" vertical="center"/>
    </xf>
    <xf numFmtId="181" fontId="12" fillId="0" borderId="2" xfId="0" applyNumberFormat="1" applyFont="1" applyBorder="1" applyAlignment="1" applyProtection="1">
      <alignment horizontal="center" vertical="center"/>
      <protection locked="0"/>
    </xf>
    <xf numFmtId="181" fontId="12" fillId="0" borderId="4" xfId="0" applyNumberFormat="1" applyFont="1" applyBorder="1" applyAlignment="1" applyProtection="1">
      <alignment horizontal="center" vertical="center"/>
      <protection locked="0"/>
    </xf>
    <xf numFmtId="49" fontId="12" fillId="0" borderId="2" xfId="3" applyNumberFormat="1" applyFont="1" applyBorder="1" applyAlignment="1" applyProtection="1">
      <alignment horizontal="center" vertical="center"/>
      <protection locked="0"/>
    </xf>
    <xf numFmtId="49" fontId="12" fillId="0" borderId="4" xfId="3" applyNumberFormat="1" applyFont="1" applyBorder="1" applyAlignment="1" applyProtection="1">
      <alignment horizontal="center" vertical="center"/>
      <protection locked="0"/>
    </xf>
    <xf numFmtId="0" fontId="3" fillId="4" borderId="8" xfId="2" applyFont="1" applyFill="1" applyBorder="1" applyAlignment="1">
      <alignment horizontal="center" vertical="center" textRotation="255"/>
    </xf>
    <xf numFmtId="0" fontId="3" fillId="4" borderId="39" xfId="2" applyFont="1" applyFill="1" applyBorder="1" applyAlignment="1">
      <alignment horizontal="center" vertical="center" textRotation="255"/>
    </xf>
    <xf numFmtId="0" fontId="3" fillId="4" borderId="15" xfId="2" applyFont="1" applyFill="1" applyBorder="1" applyAlignment="1">
      <alignment horizontal="center" vertical="center" textRotation="255"/>
    </xf>
    <xf numFmtId="0" fontId="3" fillId="4" borderId="44" xfId="2" applyFont="1" applyFill="1" applyBorder="1" applyAlignment="1">
      <alignment horizontal="center" vertical="center" textRotation="255"/>
    </xf>
    <xf numFmtId="0" fontId="11" fillId="0" borderId="7" xfId="1" applyFont="1" applyBorder="1" applyAlignment="1">
      <alignment vertical="center" shrinkToFit="1"/>
    </xf>
    <xf numFmtId="0" fontId="11" fillId="0" borderId="7" xfId="2" applyFont="1" applyBorder="1" applyAlignment="1">
      <alignment vertical="center" shrinkToFit="1"/>
    </xf>
    <xf numFmtId="0" fontId="11" fillId="0" borderId="5" xfId="2" applyFont="1" applyBorder="1" applyAlignment="1">
      <alignment vertical="center" shrinkToFit="1"/>
    </xf>
    <xf numFmtId="0" fontId="3" fillId="4" borderId="6" xfId="1" applyFill="1" applyBorder="1" applyAlignment="1">
      <alignment horizontal="center" vertical="center" textRotation="255" shrinkToFit="1"/>
    </xf>
    <xf numFmtId="0" fontId="3" fillId="4" borderId="33" xfId="1" applyFill="1" applyBorder="1" applyAlignment="1">
      <alignment horizontal="center" vertical="center" textRotation="255" shrinkToFit="1"/>
    </xf>
    <xf numFmtId="0" fontId="3" fillId="4" borderId="8" xfId="1" applyFill="1" applyBorder="1" applyAlignment="1">
      <alignment horizontal="center" vertical="center" textRotation="255" shrinkToFit="1"/>
    </xf>
    <xf numFmtId="0" fontId="3" fillId="4" borderId="39" xfId="1" applyFill="1" applyBorder="1" applyAlignment="1">
      <alignment horizontal="center" vertical="center" textRotation="255" shrinkToFit="1"/>
    </xf>
    <xf numFmtId="0" fontId="3" fillId="4" borderId="15" xfId="1" applyFill="1" applyBorder="1" applyAlignment="1">
      <alignment horizontal="center" vertical="center" textRotation="255" shrinkToFit="1"/>
    </xf>
    <xf numFmtId="0" fontId="3" fillId="4" borderId="44" xfId="1" applyFill="1" applyBorder="1" applyAlignment="1">
      <alignment horizontal="center" vertical="center" textRotation="255" shrinkToFit="1"/>
    </xf>
    <xf numFmtId="0" fontId="3" fillId="4" borderId="7" xfId="1" applyFill="1" applyBorder="1" applyAlignment="1">
      <alignment horizontal="distributed" vertical="center"/>
    </xf>
    <xf numFmtId="0" fontId="3" fillId="4" borderId="0" xfId="1" applyFill="1" applyAlignment="1">
      <alignment horizontal="distributed" vertical="center"/>
    </xf>
    <xf numFmtId="0" fontId="17" fillId="4" borderId="7" xfId="2" applyFont="1" applyFill="1" applyBorder="1" applyAlignment="1">
      <alignment horizontal="center" vertical="center"/>
    </xf>
    <xf numFmtId="0" fontId="17" fillId="4" borderId="0" xfId="2" applyFont="1" applyFill="1" applyAlignment="1">
      <alignment horizontal="center" vertical="center"/>
    </xf>
    <xf numFmtId="0" fontId="17" fillId="4" borderId="2" xfId="2" applyFont="1" applyFill="1" applyBorder="1" applyAlignment="1">
      <alignment horizontal="center" vertical="center"/>
    </xf>
    <xf numFmtId="0" fontId="17" fillId="4" borderId="4" xfId="2" applyFont="1" applyFill="1" applyBorder="1" applyAlignment="1">
      <alignment horizontal="center" vertical="center"/>
    </xf>
    <xf numFmtId="49" fontId="3" fillId="0" borderId="35" xfId="3" applyNumberFormat="1" applyFont="1" applyBorder="1" applyAlignment="1" applyProtection="1">
      <alignment horizontal="left" vertical="center" shrinkToFit="1"/>
      <protection locked="0"/>
    </xf>
    <xf numFmtId="49" fontId="3" fillId="0" borderId="37" xfId="3" applyNumberFormat="1" applyFont="1" applyBorder="1" applyAlignment="1" applyProtection="1">
      <alignment horizontal="left" vertical="center" shrinkToFit="1"/>
      <protection locked="0"/>
    </xf>
    <xf numFmtId="49" fontId="12" fillId="0" borderId="0" xfId="3" applyNumberFormat="1" applyFont="1" applyAlignment="1">
      <alignment horizontal="left" vertical="center" shrinkToFit="1"/>
    </xf>
    <xf numFmtId="49" fontId="12" fillId="0" borderId="19" xfId="3" applyNumberFormat="1" applyFont="1" applyBorder="1" applyAlignment="1">
      <alignment horizontal="left" vertical="center" shrinkToFit="1"/>
    </xf>
    <xf numFmtId="49" fontId="12" fillId="0" borderId="0" xfId="3" applyNumberFormat="1" applyFont="1" applyAlignment="1">
      <alignment horizontal="left" vertical="center"/>
    </xf>
    <xf numFmtId="49" fontId="12" fillId="0" borderId="19" xfId="3" applyNumberFormat="1" applyFont="1" applyBorder="1" applyAlignment="1">
      <alignment horizontal="left" vertical="center"/>
    </xf>
    <xf numFmtId="0" fontId="3" fillId="4" borderId="27" xfId="1" applyFill="1" applyBorder="1" applyAlignment="1">
      <alignment horizontal="distributed" vertical="center"/>
    </xf>
    <xf numFmtId="0" fontId="3" fillId="4" borderId="35" xfId="1" applyFill="1" applyBorder="1" applyAlignment="1">
      <alignment horizontal="distributed" vertical="center"/>
    </xf>
    <xf numFmtId="0" fontId="17" fillId="4" borderId="35" xfId="2" applyFont="1" applyFill="1" applyBorder="1" applyAlignment="1">
      <alignment horizontal="center" vertical="center"/>
    </xf>
    <xf numFmtId="49" fontId="3" fillId="4" borderId="0" xfId="3" applyNumberFormat="1" applyFont="1" applyFill="1" applyAlignment="1">
      <alignment vertical="center" shrinkToFit="1"/>
    </xf>
    <xf numFmtId="49" fontId="3" fillId="4" borderId="19" xfId="3" applyNumberFormat="1" applyFont="1" applyFill="1" applyBorder="1" applyAlignment="1">
      <alignment vertical="center" shrinkToFit="1"/>
    </xf>
    <xf numFmtId="49" fontId="3" fillId="4" borderId="1" xfId="3" applyNumberFormat="1" applyFont="1" applyFill="1" applyBorder="1" applyAlignment="1">
      <alignment horizontal="center" vertical="center" wrapText="1" shrinkToFit="1"/>
    </xf>
    <xf numFmtId="49" fontId="3" fillId="4" borderId="2" xfId="3" applyNumberFormat="1" applyFont="1" applyFill="1" applyBorder="1" applyAlignment="1">
      <alignment horizontal="center" vertical="center" wrapText="1" shrinkToFit="1"/>
    </xf>
    <xf numFmtId="49" fontId="3" fillId="4" borderId="43" xfId="3" applyNumberFormat="1" applyFont="1" applyFill="1" applyBorder="1" applyAlignment="1">
      <alignment horizontal="center" vertical="center" wrapText="1" shrinkToFit="1"/>
    </xf>
    <xf numFmtId="49" fontId="3" fillId="4" borderId="5"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19" xfId="3" applyNumberFormat="1" applyFont="1" applyBorder="1" applyAlignment="1" applyProtection="1">
      <alignment horizontal="center" vertical="center" shrinkToFit="1"/>
      <protection locked="0"/>
    </xf>
    <xf numFmtId="49" fontId="3" fillId="4" borderId="1" xfId="3" applyNumberFormat="1" applyFont="1" applyFill="1" applyBorder="1" applyAlignment="1">
      <alignment vertical="center" shrinkToFit="1"/>
    </xf>
    <xf numFmtId="49" fontId="3" fillId="4" borderId="2" xfId="3" applyNumberFormat="1" applyFont="1" applyFill="1" applyBorder="1" applyAlignment="1">
      <alignment vertical="center" shrinkToFit="1"/>
    </xf>
    <xf numFmtId="49" fontId="3" fillId="4" borderId="43" xfId="3" applyNumberFormat="1" applyFont="1" applyFill="1" applyBorder="1" applyAlignment="1">
      <alignment vertical="center" shrinkToFit="1"/>
    </xf>
    <xf numFmtId="49" fontId="3" fillId="4" borderId="5" xfId="3" applyNumberFormat="1" applyFont="1" applyFill="1" applyBorder="1" applyAlignment="1">
      <alignment vertical="center" shrinkToFit="1"/>
    </xf>
    <xf numFmtId="0" fontId="12" fillId="4" borderId="6" xfId="3" applyFont="1" applyFill="1" applyBorder="1" applyAlignment="1">
      <alignment horizontal="center" vertical="center" textRotation="255"/>
    </xf>
    <xf numFmtId="0" fontId="0" fillId="0" borderId="33" xfId="0" applyBorder="1" applyAlignment="1">
      <alignment horizontal="center" vertical="center" textRotation="255"/>
    </xf>
    <xf numFmtId="0" fontId="0" fillId="0" borderId="8" xfId="0" applyBorder="1" applyAlignment="1">
      <alignment horizontal="center" vertical="center" textRotation="255"/>
    </xf>
    <xf numFmtId="0" fontId="0" fillId="0" borderId="39" xfId="0" applyBorder="1" applyAlignment="1">
      <alignment horizontal="center" vertical="center" textRotation="255"/>
    </xf>
    <xf numFmtId="0" fontId="0" fillId="0" borderId="54" xfId="0" applyBorder="1" applyAlignment="1">
      <alignment horizontal="center" vertical="center" textRotation="255"/>
    </xf>
    <xf numFmtId="0" fontId="0" fillId="0" borderId="53" xfId="0" applyBorder="1" applyAlignment="1">
      <alignment horizontal="center" vertical="center" textRotation="255"/>
    </xf>
    <xf numFmtId="0" fontId="3" fillId="4" borderId="55" xfId="2" applyFont="1" applyFill="1" applyBorder="1" applyAlignment="1">
      <alignment horizontal="center" vertical="center" textRotation="255"/>
    </xf>
    <xf numFmtId="0" fontId="0" fillId="0" borderId="49" xfId="0" applyBorder="1" applyAlignment="1">
      <alignment horizontal="center" vertical="center" textRotation="255"/>
    </xf>
    <xf numFmtId="0" fontId="8" fillId="4" borderId="1" xfId="1" applyFont="1" applyFill="1" applyBorder="1" applyAlignment="1">
      <alignment horizontal="distributed" vertical="center"/>
    </xf>
    <xf numFmtId="0" fontId="8" fillId="4" borderId="2" xfId="1" applyFont="1" applyFill="1" applyBorder="1" applyAlignment="1">
      <alignment horizontal="distributed" vertical="center"/>
    </xf>
    <xf numFmtId="0" fontId="8" fillId="4" borderId="3" xfId="1" applyFont="1" applyFill="1" applyBorder="1" applyAlignment="1">
      <alignment horizontal="distributed" vertical="center"/>
    </xf>
    <xf numFmtId="0" fontId="8" fillId="4" borderId="4" xfId="1" applyFont="1" applyFill="1" applyBorder="1" applyAlignment="1">
      <alignment horizontal="distributed" vertical="center"/>
    </xf>
    <xf numFmtId="49" fontId="3" fillId="0" borderId="2" xfId="3" applyNumberFormat="1" applyFont="1" applyBorder="1" applyAlignment="1" applyProtection="1">
      <alignment horizontal="left" vertical="center" shrinkToFit="1"/>
      <protection locked="0"/>
    </xf>
    <xf numFmtId="49" fontId="3" fillId="0" borderId="11"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7" xfId="3" applyNumberFormat="1" applyFont="1" applyBorder="1" applyAlignment="1" applyProtection="1">
      <alignment horizontal="left" vertical="center" shrinkToFit="1"/>
      <protection locked="0"/>
    </xf>
    <xf numFmtId="49" fontId="3" fillId="0" borderId="17" xfId="3" applyNumberFormat="1" applyFont="1" applyBorder="1" applyAlignment="1" applyProtection="1">
      <alignment horizontal="left" vertical="center" shrinkToFit="1"/>
      <protection locked="0"/>
    </xf>
    <xf numFmtId="49" fontId="12" fillId="0" borderId="2" xfId="3" applyNumberFormat="1" applyFont="1" applyBorder="1" applyAlignment="1">
      <alignment horizontal="left" vertical="center"/>
    </xf>
    <xf numFmtId="49" fontId="12" fillId="0" borderId="4" xfId="3" applyNumberFormat="1" applyFont="1" applyBorder="1" applyAlignment="1">
      <alignment horizontal="left" vertical="center"/>
    </xf>
    <xf numFmtId="49" fontId="3" fillId="0" borderId="14"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0" fontId="3" fillId="4" borderId="14" xfId="1" applyFill="1" applyBorder="1" applyAlignment="1" applyProtection="1">
      <alignment horizontal="center" vertical="center"/>
      <protection hidden="1"/>
    </xf>
    <xf numFmtId="0" fontId="3" fillId="4" borderId="50" xfId="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51" xfId="2" applyFont="1" applyBorder="1" applyAlignment="1" applyProtection="1">
      <alignment horizontal="left" vertical="center" shrinkToFit="1"/>
      <protection locked="0"/>
    </xf>
    <xf numFmtId="0" fontId="3" fillId="0" borderId="52" xfId="2" applyFont="1" applyBorder="1" applyAlignment="1" applyProtection="1">
      <alignment horizontal="left" vertical="center" shrinkToFit="1"/>
      <protection locked="0"/>
    </xf>
    <xf numFmtId="0" fontId="3" fillId="0" borderId="10" xfId="2" applyFont="1" applyBorder="1" applyAlignment="1" applyProtection="1">
      <alignment horizontal="left" vertical="center" shrinkToFit="1"/>
      <protection locked="0"/>
    </xf>
    <xf numFmtId="0" fontId="3" fillId="0" borderId="36" xfId="2" applyFont="1" applyBorder="1" applyAlignment="1" applyProtection="1">
      <alignment horizontal="left" vertical="center" shrinkToFit="1"/>
      <protection locked="0"/>
    </xf>
    <xf numFmtId="49" fontId="3" fillId="0" borderId="35"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49" fontId="29" fillId="0" borderId="0" xfId="7" applyNumberFormat="1" applyAlignment="1" applyProtection="1">
      <alignment horizontal="left" vertical="center" shrinkToFit="1"/>
      <protection locked="0"/>
    </xf>
    <xf numFmtId="49" fontId="17" fillId="0" borderId="0" xfId="3" applyNumberFormat="1" applyFont="1" applyAlignment="1" applyProtection="1">
      <alignment horizontal="left" vertical="center" shrinkToFit="1"/>
      <protection locked="0"/>
    </xf>
    <xf numFmtId="49" fontId="17" fillId="0" borderId="13" xfId="3" applyNumberFormat="1" applyFont="1" applyBorder="1" applyAlignment="1" applyProtection="1">
      <alignment horizontal="left" vertical="center" shrinkToFit="1"/>
      <protection locked="0"/>
    </xf>
    <xf numFmtId="49" fontId="17" fillId="0" borderId="5" xfId="3" applyNumberFormat="1" applyFont="1" applyBorder="1" applyAlignment="1" applyProtection="1">
      <alignment horizontal="left" vertical="center" shrinkToFit="1"/>
      <protection locked="0"/>
    </xf>
    <xf numFmtId="49" fontId="17" fillId="0" borderId="16" xfId="3" applyNumberFormat="1" applyFont="1" applyBorder="1" applyAlignment="1" applyProtection="1">
      <alignment horizontal="left" vertical="center" shrinkToFit="1"/>
      <protection locked="0"/>
    </xf>
    <xf numFmtId="0" fontId="21" fillId="0" borderId="0" xfId="1" applyFont="1" applyAlignment="1" applyProtection="1">
      <alignment horizontal="left"/>
      <protection hidden="1"/>
    </xf>
    <xf numFmtId="0" fontId="27" fillId="0" borderId="21"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19"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1"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19"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45" xfId="1" applyFont="1" applyBorder="1" applyAlignment="1" applyProtection="1">
      <alignment horizontal="center" vertical="center" wrapText="1"/>
      <protection hidden="1"/>
    </xf>
    <xf numFmtId="0" fontId="27" fillId="0" borderId="21"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19" xfId="1" applyFont="1" applyBorder="1" applyAlignment="1" applyProtection="1">
      <alignment horizontal="right" vertical="center" shrinkToFit="1"/>
      <protection hidden="1"/>
    </xf>
    <xf numFmtId="49" fontId="27" fillId="0" borderId="21"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19" xfId="1" applyNumberFormat="1" applyFont="1" applyBorder="1" applyAlignment="1" applyProtection="1">
      <alignment horizontal="center" vertical="center" shrinkToFit="1"/>
      <protection locked="0"/>
    </xf>
    <xf numFmtId="0" fontId="27" fillId="0" borderId="21" xfId="1" applyFont="1" applyBorder="1" applyAlignment="1" applyProtection="1">
      <alignment horizontal="left" vertical="center"/>
      <protection hidden="1"/>
    </xf>
    <xf numFmtId="0" fontId="27" fillId="0" borderId="22"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6" xfId="1" applyFont="1" applyBorder="1" applyAlignment="1" applyProtection="1">
      <alignment horizontal="left" vertical="center"/>
      <protection hidden="1"/>
    </xf>
    <xf numFmtId="0" fontId="27" fillId="0" borderId="19" xfId="1" applyFont="1" applyBorder="1" applyAlignment="1" applyProtection="1">
      <alignment horizontal="left" vertical="center"/>
      <protection hidden="1"/>
    </xf>
    <xf numFmtId="0" fontId="27" fillId="0" borderId="24" xfId="1" applyFont="1" applyBorder="1" applyAlignment="1" applyProtection="1">
      <alignment horizontal="left" vertical="center"/>
      <protection hidden="1"/>
    </xf>
    <xf numFmtId="0" fontId="26" fillId="0" borderId="45" xfId="1" applyFont="1" applyBorder="1" applyAlignment="1" applyProtection="1">
      <alignment horizontal="center" vertical="center"/>
      <protection hidden="1"/>
    </xf>
    <xf numFmtId="177" fontId="27" fillId="0" borderId="20" xfId="1" applyNumberFormat="1" applyFont="1" applyBorder="1" applyAlignment="1" applyProtection="1">
      <alignment horizontal="center" vertical="center" shrinkToFit="1"/>
      <protection locked="0"/>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19"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49" fontId="12" fillId="0" borderId="1" xfId="3" applyNumberFormat="1" applyFont="1" applyBorder="1" applyAlignment="1">
      <alignment horizontal="left" vertical="center"/>
    </xf>
    <xf numFmtId="49" fontId="12" fillId="0" borderId="3" xfId="3" applyNumberFormat="1" applyFont="1" applyBorder="1" applyAlignment="1">
      <alignment horizontal="left" vertical="center"/>
    </xf>
    <xf numFmtId="49" fontId="12" fillId="0" borderId="38" xfId="3" applyNumberFormat="1" applyFont="1" applyBorder="1" applyAlignment="1">
      <alignment horizontal="left" vertical="center"/>
    </xf>
    <xf numFmtId="49" fontId="12" fillId="0" borderId="2" xfId="3" applyNumberFormat="1" applyFont="1" applyBorder="1" applyAlignment="1" applyProtection="1">
      <alignment horizontal="left" vertical="center" shrinkToFit="1"/>
      <protection locked="0"/>
    </xf>
    <xf numFmtId="49" fontId="12" fillId="0" borderId="4" xfId="3" applyNumberFormat="1" applyFont="1" applyBorder="1" applyAlignment="1" applyProtection="1">
      <alignment horizontal="left" vertical="center" shrinkToFit="1"/>
      <protection locked="0"/>
    </xf>
    <xf numFmtId="0" fontId="3" fillId="4" borderId="6" xfId="1" applyFill="1" applyBorder="1" applyAlignment="1" applyProtection="1">
      <alignment horizontal="center" vertical="center" textRotation="255"/>
      <protection hidden="1"/>
    </xf>
    <xf numFmtId="0" fontId="3" fillId="4" borderId="7" xfId="2" applyFont="1" applyFill="1" applyBorder="1" applyAlignment="1" applyProtection="1">
      <alignment horizontal="center" vertical="center" textRotation="255"/>
      <protection hidden="1"/>
    </xf>
    <xf numFmtId="0" fontId="3" fillId="4" borderId="8" xfId="2" applyFont="1" applyFill="1" applyBorder="1" applyAlignment="1" applyProtection="1">
      <alignment horizontal="center" vertical="center" textRotation="255"/>
      <protection hidden="1"/>
    </xf>
    <xf numFmtId="0" fontId="3" fillId="4" borderId="0" xfId="2" applyFont="1" applyFill="1" applyAlignment="1" applyProtection="1">
      <alignment horizontal="center" vertical="center" textRotation="255"/>
      <protection hidden="1"/>
    </xf>
    <xf numFmtId="0" fontId="3" fillId="4" borderId="15" xfId="2" applyFont="1" applyFill="1" applyBorder="1" applyAlignment="1" applyProtection="1">
      <alignment horizontal="center" vertical="center" textRotation="255"/>
      <protection hidden="1"/>
    </xf>
    <xf numFmtId="0" fontId="3" fillId="4" borderId="5" xfId="2" applyFont="1" applyFill="1" applyBorder="1" applyAlignment="1" applyProtection="1">
      <alignment horizontal="center" vertical="center" textRotation="255"/>
      <protection hidden="1"/>
    </xf>
    <xf numFmtId="0" fontId="3" fillId="4" borderId="30" xfId="1" applyFill="1" applyBorder="1" applyAlignment="1" applyProtection="1">
      <alignment horizontal="center" vertical="center" wrapText="1"/>
      <protection hidden="1"/>
    </xf>
    <xf numFmtId="0" fontId="3" fillId="4" borderId="31" xfId="1" applyFill="1" applyBorder="1" applyAlignment="1" applyProtection="1">
      <alignment horizontal="center" vertical="center"/>
      <protection hidden="1"/>
    </xf>
    <xf numFmtId="0" fontId="3" fillId="4" borderId="32" xfId="1" applyFill="1" applyBorder="1" applyAlignment="1" applyProtection="1">
      <alignment horizontal="center" vertical="center"/>
      <protection hidden="1"/>
    </xf>
    <xf numFmtId="0" fontId="3" fillId="4" borderId="27" xfId="1" applyFill="1" applyBorder="1" applyAlignment="1" applyProtection="1">
      <alignment horizontal="center" vertical="center"/>
      <protection hidden="1"/>
    </xf>
    <xf numFmtId="0" fontId="3" fillId="4" borderId="35" xfId="1" applyFill="1" applyBorder="1" applyAlignment="1" applyProtection="1">
      <alignment horizontal="center" vertical="center"/>
      <protection hidden="1"/>
    </xf>
    <xf numFmtId="0" fontId="3" fillId="4" borderId="9" xfId="1" applyFill="1" applyBorder="1" applyAlignment="1" applyProtection="1">
      <alignment horizontal="center" vertical="center"/>
      <protection hidden="1"/>
    </xf>
    <xf numFmtId="0" fontId="11" fillId="4" borderId="29" xfId="1" applyFont="1" applyFill="1" applyBorder="1" applyAlignment="1" applyProtection="1">
      <alignment horizontal="center" vertical="center"/>
      <protection hidden="1"/>
    </xf>
    <xf numFmtId="49" fontId="3" fillId="0" borderId="33" xfId="1" applyNumberFormat="1" applyBorder="1" applyAlignment="1" applyProtection="1">
      <alignment horizontal="left" vertical="center" shrinkToFit="1"/>
      <protection locked="0"/>
    </xf>
    <xf numFmtId="49" fontId="3" fillId="0" borderId="28" xfId="2" applyNumberFormat="1" applyFont="1" applyBorder="1" applyAlignment="1" applyProtection="1">
      <alignment horizontal="left" vertical="center" shrinkToFit="1"/>
      <protection locked="0"/>
    </xf>
    <xf numFmtId="49" fontId="3" fillId="0" borderId="34" xfId="2" applyNumberFormat="1" applyFont="1" applyBorder="1" applyAlignment="1" applyProtection="1">
      <alignment horizontal="left" vertical="center" shrinkToFit="1"/>
      <protection locked="0"/>
    </xf>
    <xf numFmtId="0" fontId="3" fillId="4" borderId="10" xfId="1" applyFill="1" applyBorder="1" applyAlignment="1" applyProtection="1">
      <alignment horizontal="center" vertical="center"/>
      <protection hidden="1"/>
    </xf>
    <xf numFmtId="49" fontId="3" fillId="0" borderId="10" xfId="1" applyNumberFormat="1" applyBorder="1" applyAlignment="1" applyProtection="1">
      <alignment horizontal="left" vertical="center" shrinkToFit="1"/>
      <protection locked="0"/>
    </xf>
    <xf numFmtId="49" fontId="3" fillId="0" borderId="10" xfId="2" applyNumberFormat="1" applyFont="1" applyBorder="1" applyAlignment="1" applyProtection="1">
      <alignment horizontal="left" vertical="center" shrinkToFit="1"/>
      <protection locked="0"/>
    </xf>
    <xf numFmtId="49" fontId="3" fillId="0" borderId="36" xfId="2" applyNumberFormat="1" applyFont="1" applyBorder="1" applyAlignment="1" applyProtection="1">
      <alignment horizontal="left" vertical="center" shrinkToFit="1"/>
      <protection locked="0"/>
    </xf>
    <xf numFmtId="0" fontId="3" fillId="4" borderId="10" xfId="2" applyFont="1" applyFill="1" applyBorder="1" applyAlignment="1" applyProtection="1">
      <alignment horizontal="center" vertical="center"/>
      <protection hidden="1"/>
    </xf>
    <xf numFmtId="0" fontId="3" fillId="4" borderId="14" xfId="2" applyFont="1" applyFill="1" applyBorder="1" applyAlignment="1" applyProtection="1">
      <alignment horizontal="center" vertical="center"/>
      <protection hidden="1"/>
    </xf>
    <xf numFmtId="49" fontId="3" fillId="0" borderId="51" xfId="2" applyNumberFormat="1" applyFont="1" applyBorder="1" applyAlignment="1" applyProtection="1">
      <alignment horizontal="left" vertical="center" shrinkToFit="1"/>
      <protection locked="0"/>
    </xf>
    <xf numFmtId="49" fontId="3" fillId="0" borderId="52" xfId="2" applyNumberFormat="1" applyFont="1" applyBorder="1" applyAlignment="1" applyProtection="1">
      <alignment horizontal="left" vertical="center" shrinkToFit="1"/>
      <protection locked="0"/>
    </xf>
    <xf numFmtId="0" fontId="3" fillId="4" borderId="27" xfId="2" applyFont="1" applyFill="1" applyBorder="1" applyAlignment="1" applyProtection="1">
      <alignment horizontal="left" vertical="center" wrapText="1"/>
      <protection hidden="1"/>
    </xf>
    <xf numFmtId="0" fontId="3" fillId="4" borderId="35" xfId="2" applyFont="1" applyFill="1" applyBorder="1" applyAlignment="1" applyProtection="1">
      <alignment horizontal="left" vertical="center" wrapText="1"/>
      <protection hidden="1"/>
    </xf>
    <xf numFmtId="0" fontId="3" fillId="4" borderId="9" xfId="2" applyFont="1" applyFill="1" applyBorder="1" applyAlignment="1" applyProtection="1">
      <alignment horizontal="left" vertical="center" wrapText="1"/>
      <protection hidden="1"/>
    </xf>
    <xf numFmtId="0" fontId="3" fillId="4" borderId="40" xfId="2" applyFont="1" applyFill="1" applyBorder="1" applyAlignment="1" applyProtection="1">
      <alignment horizontal="left" vertical="center" wrapText="1"/>
      <protection hidden="1"/>
    </xf>
    <xf numFmtId="0" fontId="3" fillId="4" borderId="41" xfId="2" applyFont="1" applyFill="1" applyBorder="1" applyAlignment="1" applyProtection="1">
      <alignment horizontal="left" vertical="center" wrapText="1"/>
      <protection hidden="1"/>
    </xf>
    <xf numFmtId="0" fontId="3" fillId="4" borderId="42" xfId="2" applyFont="1" applyFill="1" applyBorder="1" applyAlignment="1" applyProtection="1">
      <alignment horizontal="left" vertical="center" wrapText="1"/>
      <protection hidden="1"/>
    </xf>
    <xf numFmtId="49" fontId="3" fillId="0" borderId="2" xfId="1" applyNumberFormat="1" applyBorder="1" applyAlignment="1" applyProtection="1">
      <alignment horizontal="center" vertical="center" shrinkToFit="1"/>
      <protection locked="0"/>
    </xf>
    <xf numFmtId="49" fontId="3" fillId="0" borderId="49" xfId="1" applyNumberFormat="1" applyBorder="1" applyAlignment="1" applyProtection="1">
      <alignment horizontal="center" vertical="center" shrinkToFit="1"/>
      <protection locked="0"/>
    </xf>
    <xf numFmtId="49" fontId="3" fillId="0" borderId="5" xfId="1" applyNumberFormat="1" applyBorder="1" applyAlignment="1" applyProtection="1">
      <alignment horizontal="center" vertical="center" shrinkToFit="1"/>
      <protection locked="0"/>
    </xf>
    <xf numFmtId="49" fontId="3" fillId="0" borderId="44" xfId="1" applyNumberFormat="1" applyBorder="1" applyAlignment="1" applyProtection="1">
      <alignment horizontal="center" vertical="center" shrinkToFit="1"/>
      <protection locked="0"/>
    </xf>
    <xf numFmtId="0" fontId="3" fillId="4" borderId="38" xfId="1" applyFill="1" applyBorder="1" applyAlignment="1" applyProtection="1">
      <alignment horizontal="center" vertical="center"/>
      <protection hidden="1"/>
    </xf>
    <xf numFmtId="0" fontId="3" fillId="4" borderId="0" xfId="1" applyFill="1" applyAlignment="1" applyProtection="1">
      <alignment horizontal="center" vertical="center"/>
      <protection hidden="1"/>
    </xf>
    <xf numFmtId="0" fontId="3" fillId="4" borderId="39" xfId="1" applyFill="1" applyBorder="1" applyAlignment="1" applyProtection="1">
      <alignment horizontal="center" vertical="center"/>
      <protection hidden="1"/>
    </xf>
    <xf numFmtId="0" fontId="3" fillId="4" borderId="43" xfId="1" applyFill="1" applyBorder="1" applyAlignment="1" applyProtection="1">
      <alignment horizontal="center" vertical="center"/>
      <protection hidden="1"/>
    </xf>
    <xf numFmtId="0" fontId="3" fillId="4" borderId="5" xfId="1" applyFill="1" applyBorder="1" applyAlignment="1" applyProtection="1">
      <alignment horizontal="center" vertical="center"/>
      <protection hidden="1"/>
    </xf>
    <xf numFmtId="0" fontId="3" fillId="4" borderId="44" xfId="1" applyFill="1" applyBorder="1" applyAlignment="1" applyProtection="1">
      <alignment horizontal="center" vertical="center"/>
      <protection hidden="1"/>
    </xf>
    <xf numFmtId="0" fontId="3" fillId="4" borderId="1" xfId="1" applyFill="1" applyBorder="1" applyAlignment="1" applyProtection="1">
      <alignment horizontal="center" vertical="center"/>
      <protection hidden="1"/>
    </xf>
    <xf numFmtId="0" fontId="3" fillId="4" borderId="2" xfId="1" applyFill="1" applyBorder="1" applyAlignment="1" applyProtection="1">
      <alignment horizontal="center" vertical="center"/>
      <protection hidden="1"/>
    </xf>
    <xf numFmtId="49" fontId="3" fillId="4" borderId="1" xfId="3" applyNumberFormat="1" applyFont="1" applyFill="1" applyBorder="1" applyAlignment="1" applyProtection="1">
      <alignment horizontal="distributed" vertical="center" shrinkToFit="1"/>
      <protection hidden="1"/>
    </xf>
    <xf numFmtId="49" fontId="3" fillId="4" borderId="2" xfId="3" applyNumberFormat="1" applyFont="1" applyFill="1" applyBorder="1" applyAlignment="1" applyProtection="1">
      <alignment horizontal="distributed" vertical="center" shrinkToFit="1"/>
      <protection hidden="1"/>
    </xf>
    <xf numFmtId="49" fontId="3" fillId="4" borderId="3" xfId="3" applyNumberFormat="1" applyFont="1" applyFill="1" applyBorder="1" applyAlignment="1" applyProtection="1">
      <alignment horizontal="distributed" vertical="center" shrinkToFit="1"/>
      <protection hidden="1"/>
    </xf>
    <xf numFmtId="49" fontId="3" fillId="4" borderId="4" xfId="3" applyNumberFormat="1" applyFont="1" applyFill="1" applyBorder="1" applyAlignment="1" applyProtection="1">
      <alignment horizontal="distributed" vertical="center" shrinkToFit="1"/>
      <protection hidden="1"/>
    </xf>
    <xf numFmtId="49" fontId="3" fillId="4" borderId="2" xfId="3" applyNumberFormat="1" applyFont="1" applyFill="1" applyBorder="1" applyAlignment="1" applyProtection="1">
      <alignment horizontal="left" vertical="center" shrinkToFit="1"/>
      <protection hidden="1"/>
    </xf>
    <xf numFmtId="49" fontId="3" fillId="4" borderId="4" xfId="3" applyNumberFormat="1" applyFont="1" applyFill="1" applyBorder="1" applyAlignment="1" applyProtection="1">
      <alignment horizontal="left" vertical="center" shrinkToFit="1"/>
      <protection hidden="1"/>
    </xf>
    <xf numFmtId="0" fontId="12" fillId="3" borderId="2" xfId="0" applyFont="1" applyFill="1" applyBorder="1" applyAlignment="1" applyProtection="1">
      <alignment horizontal="left" vertical="center"/>
      <protection locked="0"/>
    </xf>
    <xf numFmtId="0" fontId="12" fillId="3" borderId="11"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0" fontId="12" fillId="3" borderId="12" xfId="0" applyFont="1" applyFill="1" applyBorder="1" applyAlignment="1" applyProtection="1">
      <alignment horizontal="left" vertical="center"/>
      <protection locked="0"/>
    </xf>
    <xf numFmtId="49" fontId="12" fillId="0" borderId="13" xfId="3" applyNumberFormat="1" applyFont="1" applyBorder="1" applyAlignment="1">
      <alignment horizontal="left" vertical="center"/>
    </xf>
    <xf numFmtId="0" fontId="3" fillId="4" borderId="1" xfId="1" applyFill="1" applyBorder="1" applyAlignment="1">
      <alignment horizontal="distributed" vertical="center"/>
    </xf>
    <xf numFmtId="0" fontId="3" fillId="4" borderId="2" xfId="1" applyFill="1" applyBorder="1" applyAlignment="1">
      <alignment horizontal="distributed" vertical="center"/>
    </xf>
    <xf numFmtId="0" fontId="3" fillId="4" borderId="3" xfId="1" applyFill="1" applyBorder="1" applyAlignment="1">
      <alignment horizontal="center" vertical="center"/>
    </xf>
    <xf numFmtId="0" fontId="3" fillId="4" borderId="4" xfId="1" applyFill="1" applyBorder="1" applyAlignment="1">
      <alignment horizontal="center" vertical="center"/>
    </xf>
    <xf numFmtId="0" fontId="3" fillId="4" borderId="10" xfId="1" applyFill="1" applyBorder="1" applyAlignment="1" applyProtection="1">
      <alignment horizontal="center" vertical="center" wrapText="1"/>
      <protection hidden="1"/>
    </xf>
    <xf numFmtId="0" fontId="3" fillId="4" borderId="43" xfId="1" applyFill="1" applyBorder="1" applyAlignment="1">
      <alignment horizontal="distributed" vertical="center"/>
    </xf>
    <xf numFmtId="0" fontId="3" fillId="4" borderId="5" xfId="1" applyFill="1" applyBorder="1" applyAlignment="1">
      <alignment horizontal="distributed" vertical="center"/>
    </xf>
    <xf numFmtId="49" fontId="3" fillId="0" borderId="27" xfId="1" applyNumberFormat="1" applyBorder="1" applyAlignment="1" applyProtection="1">
      <alignment horizontal="left" vertical="center" shrinkToFit="1"/>
      <protection locked="0"/>
    </xf>
    <xf numFmtId="49" fontId="3" fillId="0" borderId="35" xfId="1" applyNumberFormat="1" applyBorder="1" applyAlignment="1" applyProtection="1">
      <alignment horizontal="left" vertical="center" shrinkToFit="1"/>
      <protection locked="0"/>
    </xf>
    <xf numFmtId="0" fontId="3" fillId="4" borderId="27" xfId="2" applyFont="1" applyFill="1" applyBorder="1" applyAlignment="1" applyProtection="1">
      <alignment horizontal="center" vertical="center"/>
      <protection hidden="1"/>
    </xf>
    <xf numFmtId="0" fontId="3" fillId="4" borderId="35" xfId="2" applyFont="1" applyFill="1" applyBorder="1" applyAlignment="1" applyProtection="1">
      <alignment horizontal="center" vertical="center"/>
      <protection hidden="1"/>
    </xf>
    <xf numFmtId="0" fontId="3" fillId="4" borderId="9" xfId="2" applyFont="1" applyFill="1" applyBorder="1" applyAlignment="1" applyProtection="1">
      <alignment horizontal="center" vertical="center"/>
      <protection hidden="1"/>
    </xf>
    <xf numFmtId="49" fontId="12" fillId="0" borderId="0" xfId="3" applyNumberFormat="1" applyFont="1" applyAlignment="1">
      <alignment horizontal="center" vertical="center"/>
    </xf>
    <xf numFmtId="49" fontId="12" fillId="0" borderId="0" xfId="3" applyNumberFormat="1" applyFont="1" applyAlignment="1" applyProtection="1">
      <alignment horizontal="left" vertical="center" shrinkToFit="1"/>
      <protection locked="0"/>
    </xf>
    <xf numFmtId="49" fontId="12" fillId="0" borderId="39" xfId="3" applyNumberFormat="1" applyFont="1" applyBorder="1" applyAlignment="1">
      <alignment horizontal="left" vertical="center"/>
    </xf>
    <xf numFmtId="177" fontId="3" fillId="0" borderId="2" xfId="2" applyNumberFormat="1" applyFont="1" applyBorder="1" applyAlignment="1" applyProtection="1">
      <alignment horizontal="center" vertical="center" shrinkToFit="1"/>
      <protection locked="0"/>
    </xf>
    <xf numFmtId="177" fontId="3" fillId="0" borderId="5" xfId="2" applyNumberFormat="1" applyFont="1" applyBorder="1" applyAlignment="1" applyProtection="1">
      <alignment horizontal="center" vertical="center" shrinkToFit="1"/>
      <protection locked="0"/>
    </xf>
    <xf numFmtId="49" fontId="3" fillId="4" borderId="56" xfId="1" applyNumberFormat="1" applyFill="1" applyBorder="1" applyAlignment="1">
      <alignment horizontal="center" vertical="center" shrinkToFit="1"/>
    </xf>
    <xf numFmtId="49" fontId="3" fillId="4" borderId="7" xfId="1" applyNumberFormat="1" applyFill="1" applyBorder="1" applyAlignment="1">
      <alignment horizontal="center" vertical="center" shrinkToFit="1"/>
    </xf>
    <xf numFmtId="49" fontId="3" fillId="4" borderId="33" xfId="1" applyNumberFormat="1" applyFill="1" applyBorder="1" applyAlignment="1">
      <alignment horizontal="center" vertical="center" shrinkToFit="1"/>
    </xf>
    <xf numFmtId="49" fontId="3" fillId="4" borderId="3" xfId="1" applyNumberFormat="1" applyFill="1" applyBorder="1" applyAlignment="1">
      <alignment horizontal="center" vertical="center" shrinkToFit="1"/>
    </xf>
    <xf numFmtId="49" fontId="3" fillId="4" borderId="4" xfId="1" applyNumberFormat="1" applyFill="1" applyBorder="1" applyAlignment="1">
      <alignment horizontal="center" vertical="center" shrinkToFit="1"/>
    </xf>
    <xf numFmtId="49" fontId="3" fillId="4" borderId="53" xfId="1" applyNumberFormat="1" applyFill="1" applyBorder="1" applyAlignment="1">
      <alignment horizontal="center" vertical="center" shrinkToFit="1"/>
    </xf>
    <xf numFmtId="49" fontId="12" fillId="4" borderId="56" xfId="3" applyNumberFormat="1" applyFont="1" applyFill="1" applyBorder="1" applyAlignment="1">
      <alignment horizontal="center" vertical="center"/>
    </xf>
    <xf numFmtId="49" fontId="12" fillId="4" borderId="7" xfId="3" applyNumberFormat="1" applyFont="1" applyFill="1" applyBorder="1" applyAlignment="1">
      <alignment horizontal="center" vertical="center"/>
    </xf>
    <xf numFmtId="49" fontId="12" fillId="4" borderId="17" xfId="3" applyNumberFormat="1" applyFont="1" applyFill="1" applyBorder="1" applyAlignment="1">
      <alignment horizontal="center" vertical="center"/>
    </xf>
    <xf numFmtId="49" fontId="12" fillId="4" borderId="3" xfId="3" applyNumberFormat="1" applyFont="1" applyFill="1" applyBorder="1" applyAlignment="1">
      <alignment horizontal="center" vertical="center"/>
    </xf>
    <xf numFmtId="49" fontId="12" fillId="4" borderId="4" xfId="3" applyNumberFormat="1" applyFont="1" applyFill="1" applyBorder="1" applyAlignment="1">
      <alignment horizontal="center" vertical="center"/>
    </xf>
    <xf numFmtId="49" fontId="12" fillId="4" borderId="12" xfId="3" applyNumberFormat="1" applyFont="1" applyFill="1" applyBorder="1" applyAlignment="1">
      <alignment horizontal="center" vertical="center"/>
    </xf>
    <xf numFmtId="49" fontId="12" fillId="0" borderId="11" xfId="3" applyNumberFormat="1" applyFont="1" applyBorder="1" applyAlignment="1">
      <alignment horizontal="left" vertical="center"/>
    </xf>
    <xf numFmtId="0" fontId="3" fillId="4" borderId="2" xfId="1" applyFill="1" applyBorder="1" applyAlignment="1">
      <alignment horizontal="center" vertical="center"/>
    </xf>
    <xf numFmtId="49" fontId="12" fillId="0" borderId="49" xfId="3" applyNumberFormat="1" applyFont="1" applyBorder="1" applyAlignment="1">
      <alignment horizontal="center" vertical="center"/>
    </xf>
    <xf numFmtId="49" fontId="12" fillId="0" borderId="53" xfId="3" applyNumberFormat="1" applyFont="1" applyBorder="1" applyAlignment="1">
      <alignment horizontal="center" vertical="center"/>
    </xf>
    <xf numFmtId="49" fontId="12" fillId="0" borderId="13" xfId="3" applyNumberFormat="1" applyFont="1" applyBorder="1" applyAlignment="1">
      <alignment horizontal="center" vertical="center"/>
    </xf>
    <xf numFmtId="49" fontId="12" fillId="0" borderId="12" xfId="3" applyNumberFormat="1" applyFont="1" applyBorder="1" applyAlignment="1">
      <alignment horizontal="center" vertical="center"/>
    </xf>
    <xf numFmtId="49" fontId="12" fillId="0" borderId="0" xfId="3" applyNumberFormat="1" applyFont="1" applyAlignment="1" applyProtection="1">
      <alignment horizontal="center" vertical="center"/>
      <protection locked="0"/>
    </xf>
    <xf numFmtId="0" fontId="12" fillId="0" borderId="38" xfId="1" applyFont="1" applyBorder="1" applyAlignment="1" applyProtection="1">
      <alignment horizontal="left" vertical="top" shrinkToFit="1"/>
      <protection locked="0"/>
    </xf>
    <xf numFmtId="0" fontId="12" fillId="0" borderId="0" xfId="1" applyFont="1" applyAlignment="1" applyProtection="1">
      <alignment horizontal="left" vertical="top" shrinkToFit="1"/>
      <protection locked="0"/>
    </xf>
    <xf numFmtId="0" fontId="12" fillId="0" borderId="13" xfId="1" applyFont="1" applyBorder="1" applyAlignment="1" applyProtection="1">
      <alignment horizontal="left" vertical="top" shrinkToFit="1"/>
      <protection locked="0"/>
    </xf>
    <xf numFmtId="0" fontId="12" fillId="0" borderId="43" xfId="1" applyFont="1" applyBorder="1" applyAlignment="1" applyProtection="1">
      <alignment horizontal="left" vertical="top" shrinkToFit="1"/>
      <protection locked="0"/>
    </xf>
    <xf numFmtId="0" fontId="12" fillId="0" borderId="5" xfId="1" applyFont="1" applyBorder="1" applyAlignment="1" applyProtection="1">
      <alignment horizontal="left" vertical="top" shrinkToFit="1"/>
      <protection locked="0"/>
    </xf>
    <xf numFmtId="0" fontId="12" fillId="0" borderId="16" xfId="1" applyFont="1" applyBorder="1" applyAlignment="1" applyProtection="1">
      <alignment horizontal="left" vertical="top" shrinkToFit="1"/>
      <protection locked="0"/>
    </xf>
    <xf numFmtId="0" fontId="3" fillId="4" borderId="3" xfId="1" applyFill="1" applyBorder="1" applyAlignment="1">
      <alignment horizontal="distributed" vertical="center"/>
    </xf>
    <xf numFmtId="0" fontId="3" fillId="4" borderId="4" xfId="1" applyFill="1" applyBorder="1" applyAlignment="1">
      <alignment horizontal="distributed" vertical="center"/>
    </xf>
    <xf numFmtId="0" fontId="3" fillId="0" borderId="0" xfId="1" applyAlignment="1" applyProtection="1">
      <alignment horizontal="left" vertical="center"/>
      <protection hidden="1"/>
    </xf>
    <xf numFmtId="0" fontId="3" fillId="0" borderId="13" xfId="1" applyBorder="1" applyAlignment="1" applyProtection="1">
      <alignment horizontal="left" vertical="center"/>
      <protection hidden="1"/>
    </xf>
    <xf numFmtId="49" fontId="13" fillId="0" borderId="2" xfId="1" applyNumberFormat="1" applyFont="1" applyBorder="1" applyAlignment="1" applyProtection="1">
      <alignment horizontal="center" vertical="center" shrinkToFit="1"/>
      <protection locked="0"/>
    </xf>
    <xf numFmtId="49" fontId="13" fillId="0" borderId="11"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2" xfId="1" applyNumberFormat="1" applyFont="1" applyBorder="1" applyAlignment="1" applyProtection="1">
      <alignment horizontal="center" vertical="center" shrinkToFit="1"/>
      <protection locked="0"/>
    </xf>
    <xf numFmtId="49" fontId="3" fillId="0" borderId="1" xfId="1" applyNumberFormat="1" applyBorder="1" applyAlignment="1">
      <alignment horizontal="center" vertical="center"/>
    </xf>
    <xf numFmtId="49" fontId="3" fillId="0" borderId="2" xfId="1" applyNumberFormat="1" applyBorder="1" applyAlignment="1">
      <alignment horizontal="center" vertical="center"/>
    </xf>
    <xf numFmtId="49" fontId="3" fillId="0" borderId="3" xfId="1" applyNumberFormat="1" applyBorder="1" applyAlignment="1">
      <alignment horizontal="center" vertical="center"/>
    </xf>
    <xf numFmtId="49" fontId="3" fillId="0" borderId="4" xfId="1" applyNumberFormat="1" applyBorder="1" applyAlignment="1">
      <alignment horizontal="center" vertical="center"/>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25" fillId="0" borderId="47"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5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19" xfId="0" applyFont="1" applyBorder="1" applyAlignment="1">
      <alignment horizontal="center" vertical="center"/>
    </xf>
    <xf numFmtId="0" fontId="25" fillId="0" borderId="24" xfId="0" applyFont="1" applyBorder="1" applyAlignment="1">
      <alignment horizontal="center" vertical="center"/>
    </xf>
    <xf numFmtId="0" fontId="25" fillId="0" borderId="48"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45" xfId="0" applyFont="1" applyBorder="1" applyAlignment="1">
      <alignment horizontal="center" vertical="center"/>
    </xf>
    <xf numFmtId="49" fontId="13" fillId="0" borderId="2" xfId="1" applyNumberFormat="1" applyFont="1" applyBorder="1" applyAlignment="1" applyProtection="1">
      <alignment horizontal="center" vertical="center" shrinkToFit="1"/>
      <protection hidden="1"/>
    </xf>
    <xf numFmtId="49" fontId="13" fillId="0" borderId="11"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2" xfId="1" applyNumberFormat="1" applyFont="1" applyBorder="1" applyAlignment="1" applyProtection="1">
      <alignment horizontal="center" vertical="center" shrinkToFit="1"/>
      <protection hidden="1"/>
    </xf>
    <xf numFmtId="179" fontId="3" fillId="0" borderId="2" xfId="1" applyNumberFormat="1" applyBorder="1" applyAlignment="1" applyProtection="1">
      <alignment horizontal="center" vertical="center"/>
      <protection hidden="1"/>
    </xf>
    <xf numFmtId="179" fontId="3" fillId="0" borderId="4" xfId="1" applyNumberFormat="1" applyBorder="1" applyAlignment="1" applyProtection="1">
      <alignment horizontal="center" vertical="center"/>
      <protection hidden="1"/>
    </xf>
    <xf numFmtId="0" fontId="8" fillId="4" borderId="1" xfId="1" applyFont="1" applyFill="1" applyBorder="1" applyAlignment="1" applyProtection="1">
      <alignment horizontal="distributed" vertical="center"/>
      <protection hidden="1"/>
    </xf>
    <xf numFmtId="0" fontId="8" fillId="4" borderId="2" xfId="1" applyFont="1" applyFill="1" applyBorder="1" applyAlignment="1" applyProtection="1">
      <alignment horizontal="distributed" vertical="center"/>
      <protection hidden="1"/>
    </xf>
    <xf numFmtId="0" fontId="8" fillId="4" borderId="3" xfId="1" applyFont="1" applyFill="1" applyBorder="1" applyAlignment="1" applyProtection="1">
      <alignment horizontal="distributed" vertical="center"/>
      <protection hidden="1"/>
    </xf>
    <xf numFmtId="0" fontId="8" fillId="4" borderId="4" xfId="1" applyFont="1" applyFill="1" applyBorder="1" applyAlignment="1" applyProtection="1">
      <alignment horizontal="distributed" vertical="center"/>
      <protection hidden="1"/>
    </xf>
    <xf numFmtId="0" fontId="3" fillId="4" borderId="1" xfId="1" applyFill="1" applyBorder="1" applyAlignment="1" applyProtection="1">
      <alignment horizontal="distributed" vertical="center"/>
      <protection hidden="1"/>
    </xf>
    <xf numFmtId="0" fontId="3" fillId="4" borderId="2" xfId="1" applyFill="1" applyBorder="1" applyAlignment="1" applyProtection="1">
      <alignment horizontal="distributed" vertical="center"/>
      <protection hidden="1"/>
    </xf>
    <xf numFmtId="0" fontId="3" fillId="4" borderId="3" xfId="1" applyFill="1" applyBorder="1" applyAlignment="1" applyProtection="1">
      <alignment horizontal="distributed" vertical="center"/>
      <protection hidden="1"/>
    </xf>
    <xf numFmtId="0" fontId="3" fillId="4" borderId="4" xfId="1" applyFill="1" applyBorder="1" applyAlignment="1" applyProtection="1">
      <alignment horizontal="distributed" vertical="center"/>
      <protection hidden="1"/>
    </xf>
    <xf numFmtId="0" fontId="17" fillId="4" borderId="2" xfId="2" applyFont="1" applyFill="1" applyBorder="1" applyAlignment="1" applyProtection="1">
      <alignment horizontal="center" vertical="center"/>
      <protection hidden="1"/>
    </xf>
    <xf numFmtId="0" fontId="17" fillId="4" borderId="4" xfId="2" applyFont="1" applyFill="1" applyBorder="1" applyAlignment="1" applyProtection="1">
      <alignment horizontal="center" vertical="center"/>
      <protection hidden="1"/>
    </xf>
    <xf numFmtId="49" fontId="32" fillId="0" borderId="2" xfId="1" applyNumberFormat="1" applyFont="1" applyBorder="1" applyAlignment="1" applyProtection="1">
      <alignment horizontal="center" vertical="center" shrinkToFit="1"/>
      <protection hidden="1"/>
    </xf>
    <xf numFmtId="49" fontId="32" fillId="0" borderId="11" xfId="1" applyNumberFormat="1" applyFont="1" applyBorder="1" applyAlignment="1" applyProtection="1">
      <alignment horizontal="center" vertical="center" shrinkToFit="1"/>
      <protection hidden="1"/>
    </xf>
    <xf numFmtId="49" fontId="32" fillId="0" borderId="4" xfId="1" applyNumberFormat="1" applyFont="1" applyBorder="1" applyAlignment="1" applyProtection="1">
      <alignment horizontal="center" vertical="center" shrinkToFit="1"/>
      <protection hidden="1"/>
    </xf>
    <xf numFmtId="49" fontId="32" fillId="0" borderId="12" xfId="1" applyNumberFormat="1" applyFont="1" applyBorder="1" applyAlignment="1" applyProtection="1">
      <alignment horizontal="center" vertical="center" shrinkToFit="1"/>
      <protection hidden="1"/>
    </xf>
    <xf numFmtId="0" fontId="3" fillId="4" borderId="39" xfId="2" applyFont="1" applyFill="1" applyBorder="1" applyAlignment="1" applyProtection="1">
      <alignment horizontal="center" vertical="center" textRotation="255"/>
      <protection hidden="1"/>
    </xf>
    <xf numFmtId="0" fontId="3" fillId="4" borderId="44" xfId="2" applyFont="1" applyFill="1" applyBorder="1" applyAlignment="1" applyProtection="1">
      <alignment horizontal="center" vertical="center" textRotation="255"/>
      <protection hidden="1"/>
    </xf>
    <xf numFmtId="0" fontId="12" fillId="0" borderId="38" xfId="1" applyFont="1" applyBorder="1" applyAlignment="1" applyProtection="1">
      <alignment horizontal="left" vertical="top" shrinkToFit="1"/>
      <protection hidden="1"/>
    </xf>
    <xf numFmtId="0" fontId="12" fillId="0" borderId="0" xfId="1" applyFont="1" applyAlignment="1" applyProtection="1">
      <alignment horizontal="left" vertical="top" shrinkToFit="1"/>
      <protection hidden="1"/>
    </xf>
    <xf numFmtId="0" fontId="12" fillId="0" borderId="13" xfId="1" applyFont="1" applyBorder="1" applyAlignment="1" applyProtection="1">
      <alignment horizontal="left" vertical="top" shrinkToFit="1"/>
      <protection hidden="1"/>
    </xf>
    <xf numFmtId="0" fontId="12" fillId="0" borderId="43" xfId="1" applyFont="1" applyBorder="1" applyAlignment="1" applyProtection="1">
      <alignment horizontal="left" vertical="top" shrinkToFit="1"/>
      <protection hidden="1"/>
    </xf>
    <xf numFmtId="0" fontId="12" fillId="0" borderId="5" xfId="1" applyFont="1" applyBorder="1" applyAlignment="1" applyProtection="1">
      <alignment horizontal="left" vertical="top" shrinkToFit="1"/>
      <protection hidden="1"/>
    </xf>
    <xf numFmtId="0" fontId="12" fillId="0" borderId="16" xfId="1" applyFont="1" applyBorder="1" applyAlignment="1" applyProtection="1">
      <alignment horizontal="left" vertical="top" shrinkToFit="1"/>
      <protection hidden="1"/>
    </xf>
    <xf numFmtId="0" fontId="3" fillId="4" borderId="4" xfId="1" applyFill="1" applyBorder="1" applyAlignment="1" applyProtection="1">
      <alignment horizontal="center" vertical="center"/>
      <protection hidden="1"/>
    </xf>
    <xf numFmtId="49" fontId="12" fillId="0" borderId="2"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49" fontId="30" fillId="0" borderId="2" xfId="3" applyNumberFormat="1" applyFont="1" applyBorder="1" applyAlignment="1" applyProtection="1">
      <alignment horizontal="center" vertical="center"/>
      <protection hidden="1"/>
    </xf>
    <xf numFmtId="49" fontId="30" fillId="0" borderId="4" xfId="3" applyNumberFormat="1" applyFont="1" applyBorder="1" applyAlignment="1" applyProtection="1">
      <alignment horizontal="center" vertical="center"/>
      <protection hidden="1"/>
    </xf>
    <xf numFmtId="49" fontId="12" fillId="0" borderId="49" xfId="3" applyNumberFormat="1" applyFont="1" applyBorder="1" applyAlignment="1" applyProtection="1">
      <alignment horizontal="left" vertical="center"/>
      <protection hidden="1"/>
    </xf>
    <xf numFmtId="49" fontId="12" fillId="0" borderId="53" xfId="3" applyNumberFormat="1" applyFont="1" applyBorder="1" applyAlignment="1" applyProtection="1">
      <alignment horizontal="left" vertical="center"/>
      <protection hidden="1"/>
    </xf>
    <xf numFmtId="0" fontId="3" fillId="4" borderId="55" xfId="2" applyFont="1" applyFill="1" applyBorder="1" applyAlignment="1" applyProtection="1">
      <alignment horizontal="center" vertical="center" textRotation="255"/>
      <protection hidden="1"/>
    </xf>
    <xf numFmtId="0" fontId="0" fillId="0" borderId="49" xfId="0" applyBorder="1" applyAlignment="1" applyProtection="1">
      <alignment horizontal="center" vertical="center" textRotation="255"/>
      <protection hidden="1"/>
    </xf>
    <xf numFmtId="0" fontId="0" fillId="0" borderId="8" xfId="0" applyBorder="1" applyAlignment="1" applyProtection="1">
      <alignment horizontal="center" vertical="center" textRotation="255"/>
      <protection hidden="1"/>
    </xf>
    <xf numFmtId="0" fontId="0" fillId="0" borderId="39" xfId="0" applyBorder="1" applyAlignment="1" applyProtection="1">
      <alignment horizontal="center" vertical="center" textRotation="255"/>
      <protection hidden="1"/>
    </xf>
    <xf numFmtId="0" fontId="0" fillId="0" borderId="54" xfId="0" applyBorder="1" applyAlignment="1" applyProtection="1">
      <alignment horizontal="center" vertical="center" textRotation="255"/>
      <protection hidden="1"/>
    </xf>
    <xf numFmtId="0" fontId="0" fillId="0" borderId="53" xfId="0" applyBorder="1" applyAlignment="1" applyProtection="1">
      <alignment horizontal="center" vertical="center" textRotation="255"/>
      <protection hidden="1"/>
    </xf>
    <xf numFmtId="49" fontId="12" fillId="0" borderId="2" xfId="0" applyNumberFormat="1" applyFont="1" applyBorder="1" applyAlignment="1" applyProtection="1">
      <alignment horizontal="center" vertical="center"/>
      <protection hidden="1"/>
    </xf>
    <xf numFmtId="49" fontId="12" fillId="0" borderId="4" xfId="0" applyNumberFormat="1" applyFont="1" applyBorder="1" applyAlignment="1" applyProtection="1">
      <alignment horizontal="center" vertical="center"/>
      <protection hidden="1"/>
    </xf>
    <xf numFmtId="181" fontId="12" fillId="0" borderId="2" xfId="0" applyNumberFormat="1" applyFont="1" applyBorder="1" applyAlignment="1" applyProtection="1">
      <alignment horizontal="center" vertical="center"/>
      <protection hidden="1"/>
    </xf>
    <xf numFmtId="181" fontId="12" fillId="0" borderId="4" xfId="0" applyNumberFormat="1" applyFont="1" applyBorder="1" applyAlignment="1" applyProtection="1">
      <alignment horizontal="center" vertical="center"/>
      <protection hidden="1"/>
    </xf>
    <xf numFmtId="49" fontId="12" fillId="0" borderId="2" xfId="0" applyNumberFormat="1" applyFont="1" applyBorder="1" applyAlignment="1" applyProtection="1">
      <alignment horizontal="left" vertical="center"/>
      <protection hidden="1"/>
    </xf>
    <xf numFmtId="49" fontId="12" fillId="0" borderId="4" xfId="0" applyNumberFormat="1" applyFont="1" applyBorder="1" applyAlignment="1" applyProtection="1">
      <alignment horizontal="left" vertical="center"/>
      <protection hidden="1"/>
    </xf>
    <xf numFmtId="49" fontId="12" fillId="0" borderId="1" xfId="3" applyNumberFormat="1" applyFont="1" applyBorder="1" applyAlignment="1" applyProtection="1">
      <alignment horizontal="left" vertical="center"/>
      <protection hidden="1"/>
    </xf>
    <xf numFmtId="49" fontId="12" fillId="0" borderId="2" xfId="3" applyNumberFormat="1" applyFont="1" applyBorder="1" applyAlignment="1" applyProtection="1">
      <alignment horizontal="left" vertical="center"/>
      <protection hidden="1"/>
    </xf>
    <xf numFmtId="49" fontId="12" fillId="0" borderId="38" xfId="3" applyNumberFormat="1" applyFont="1" applyBorder="1" applyAlignment="1" applyProtection="1">
      <alignment horizontal="left" vertical="center"/>
      <protection hidden="1"/>
    </xf>
    <xf numFmtId="49" fontId="12" fillId="0" borderId="0" xfId="3" applyNumberFormat="1" applyFont="1" applyAlignment="1" applyProtection="1">
      <alignment horizontal="left" vertical="center"/>
      <protection hidden="1"/>
    </xf>
    <xf numFmtId="49" fontId="12" fillId="0" borderId="0" xfId="3" applyNumberFormat="1" applyFont="1" applyAlignment="1" applyProtection="1">
      <alignment horizontal="center" vertical="center"/>
      <protection hidden="1"/>
    </xf>
    <xf numFmtId="49" fontId="12" fillId="0" borderId="2"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shrinkToFit="1"/>
      <protection hidden="1"/>
    </xf>
    <xf numFmtId="49" fontId="12" fillId="0" borderId="39" xfId="3" applyNumberFormat="1" applyFont="1" applyBorder="1" applyAlignment="1" applyProtection="1">
      <alignment horizontal="left" vertical="center"/>
      <protection hidden="1"/>
    </xf>
    <xf numFmtId="49" fontId="12" fillId="0" borderId="3"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49" fontId="3" fillId="0" borderId="1" xfId="1" applyNumberFormat="1" applyBorder="1" applyAlignment="1" applyProtection="1">
      <alignment horizontal="center" vertical="center"/>
      <protection hidden="1"/>
    </xf>
    <xf numFmtId="49" fontId="3" fillId="0" borderId="2" xfId="1" applyNumberFormat="1" applyBorder="1" applyAlignment="1" applyProtection="1">
      <alignment horizontal="center" vertical="center"/>
      <protection hidden="1"/>
    </xf>
    <xf numFmtId="49" fontId="3" fillId="0" borderId="3" xfId="1" applyNumberFormat="1" applyBorder="1" applyAlignment="1" applyProtection="1">
      <alignment horizontal="center" vertical="center"/>
      <protection hidden="1"/>
    </xf>
    <xf numFmtId="49" fontId="3" fillId="0" borderId="4" xfId="1" applyNumberFormat="1" applyBorder="1" applyAlignment="1" applyProtection="1">
      <alignment horizontal="center" vertical="center"/>
      <protection hidden="1"/>
    </xf>
    <xf numFmtId="179" fontId="3" fillId="0" borderId="2" xfId="1" applyNumberFormat="1" applyBorder="1" applyAlignment="1" applyProtection="1">
      <alignment horizontal="left" vertical="center"/>
      <protection hidden="1"/>
    </xf>
    <xf numFmtId="179" fontId="3" fillId="0" borderId="4" xfId="1" applyNumberFormat="1" applyBorder="1" applyAlignment="1" applyProtection="1">
      <alignment horizontal="left" vertical="center"/>
      <protection hidden="1"/>
    </xf>
    <xf numFmtId="0" fontId="12" fillId="4" borderId="6" xfId="3" applyFont="1" applyFill="1" applyBorder="1" applyAlignment="1" applyProtection="1">
      <alignment horizontal="center" vertical="center" textRotation="255"/>
      <protection hidden="1"/>
    </xf>
    <xf numFmtId="0" fontId="0" fillId="0" borderId="33" xfId="0" applyBorder="1" applyAlignment="1" applyProtection="1">
      <alignment horizontal="center" vertical="center" textRotation="255"/>
      <protection hidden="1"/>
    </xf>
    <xf numFmtId="49" fontId="3" fillId="4" borderId="56" xfId="1" applyNumberFormat="1" applyFill="1" applyBorder="1" applyAlignment="1" applyProtection="1">
      <alignment horizontal="center" vertical="center" shrinkToFit="1"/>
      <protection hidden="1"/>
    </xf>
    <xf numFmtId="49" fontId="3" fillId="4" borderId="7" xfId="1" applyNumberFormat="1" applyFill="1" applyBorder="1" applyAlignment="1" applyProtection="1">
      <alignment horizontal="center" vertical="center" shrinkToFit="1"/>
      <protection hidden="1"/>
    </xf>
    <xf numFmtId="49" fontId="3" fillId="4" borderId="33" xfId="1" applyNumberFormat="1" applyFill="1" applyBorder="1" applyAlignment="1" applyProtection="1">
      <alignment horizontal="center" vertical="center" shrinkToFit="1"/>
      <protection hidden="1"/>
    </xf>
    <xf numFmtId="49" fontId="3" fillId="4" borderId="3" xfId="1" applyNumberFormat="1" applyFill="1" applyBorder="1" applyAlignment="1" applyProtection="1">
      <alignment horizontal="center" vertical="center" shrinkToFit="1"/>
      <protection hidden="1"/>
    </xf>
    <xf numFmtId="49" fontId="3" fillId="4" borderId="4" xfId="1" applyNumberFormat="1" applyFill="1" applyBorder="1" applyAlignment="1" applyProtection="1">
      <alignment horizontal="center" vertical="center" shrinkToFit="1"/>
      <protection hidden="1"/>
    </xf>
    <xf numFmtId="49" fontId="3" fillId="4" borderId="53" xfId="1" applyNumberFormat="1" applyFill="1" applyBorder="1" applyAlignment="1" applyProtection="1">
      <alignment horizontal="center" vertical="center" shrinkToFit="1"/>
      <protection hidden="1"/>
    </xf>
    <xf numFmtId="49" fontId="12" fillId="4" borderId="56" xfId="3" applyNumberFormat="1" applyFont="1" applyFill="1" applyBorder="1" applyAlignment="1" applyProtection="1">
      <alignment horizontal="center" vertical="center"/>
      <protection hidden="1"/>
    </xf>
    <xf numFmtId="49" fontId="12" fillId="4" borderId="7" xfId="3" applyNumberFormat="1" applyFont="1" applyFill="1" applyBorder="1" applyAlignment="1" applyProtection="1">
      <alignment horizontal="center" vertical="center"/>
      <protection hidden="1"/>
    </xf>
    <xf numFmtId="49" fontId="12" fillId="4" borderId="17" xfId="3" applyNumberFormat="1" applyFont="1" applyFill="1" applyBorder="1" applyAlignment="1" applyProtection="1">
      <alignment horizontal="center" vertical="center"/>
      <protection hidden="1"/>
    </xf>
    <xf numFmtId="49" fontId="12" fillId="4" borderId="3" xfId="3" applyNumberFormat="1" applyFont="1" applyFill="1" applyBorder="1" applyAlignment="1" applyProtection="1">
      <alignment horizontal="center" vertical="center"/>
      <protection hidden="1"/>
    </xf>
    <xf numFmtId="49" fontId="12" fillId="4" borderId="4" xfId="3" applyNumberFormat="1" applyFont="1" applyFill="1" applyBorder="1" applyAlignment="1" applyProtection="1">
      <alignment horizontal="center" vertical="center"/>
      <protection hidden="1"/>
    </xf>
    <xf numFmtId="49" fontId="12" fillId="4" borderId="12" xfId="3" applyNumberFormat="1" applyFont="1" applyFill="1" applyBorder="1" applyAlignment="1" applyProtection="1">
      <alignment horizontal="center" vertical="center"/>
      <protection hidden="1"/>
    </xf>
    <xf numFmtId="49" fontId="30" fillId="0" borderId="2" xfId="3" applyNumberFormat="1" applyFont="1" applyBorder="1" applyAlignment="1" applyProtection="1">
      <alignment horizontal="left" vertical="center" shrinkToFit="1"/>
      <protection hidden="1"/>
    </xf>
    <xf numFmtId="49" fontId="30" fillId="0" borderId="4" xfId="3" applyNumberFormat="1" applyFont="1" applyBorder="1" applyAlignment="1" applyProtection="1">
      <alignment horizontal="left" vertical="center" shrinkToFit="1"/>
      <protection hidden="1"/>
    </xf>
    <xf numFmtId="49" fontId="12" fillId="0" borderId="49" xfId="3" applyNumberFormat="1" applyFont="1" applyBorder="1" applyAlignment="1" applyProtection="1">
      <alignment horizontal="center" vertical="center"/>
      <protection hidden="1"/>
    </xf>
    <xf numFmtId="49" fontId="12" fillId="0" borderId="53" xfId="3" applyNumberFormat="1" applyFont="1" applyBorder="1" applyAlignment="1" applyProtection="1">
      <alignment horizontal="center" vertical="center"/>
      <protection hidden="1"/>
    </xf>
    <xf numFmtId="49" fontId="12" fillId="0" borderId="11" xfId="3" applyNumberFormat="1" applyFont="1" applyBorder="1" applyAlignment="1" applyProtection="1">
      <alignment horizontal="left" vertical="center"/>
      <protection hidden="1"/>
    </xf>
    <xf numFmtId="49" fontId="12" fillId="0" borderId="13"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shrinkToFit="1"/>
      <protection hidden="1"/>
    </xf>
    <xf numFmtId="49" fontId="12" fillId="0" borderId="13" xfId="3" applyNumberFormat="1" applyFont="1" applyBorder="1" applyAlignment="1" applyProtection="1">
      <alignment horizontal="center" vertical="center"/>
      <protection hidden="1"/>
    </xf>
    <xf numFmtId="49" fontId="12" fillId="0" borderId="12" xfId="3" applyNumberFormat="1" applyFont="1" applyBorder="1" applyAlignment="1" applyProtection="1">
      <alignment horizontal="center" vertical="center"/>
      <protection hidden="1"/>
    </xf>
    <xf numFmtId="49" fontId="3" fillId="4" borderId="1" xfId="3" applyNumberFormat="1" applyFont="1" applyFill="1" applyBorder="1" applyAlignment="1" applyProtection="1">
      <alignment vertical="center" shrinkToFit="1"/>
      <protection hidden="1"/>
    </xf>
    <xf numFmtId="49" fontId="3" fillId="4" borderId="2" xfId="3" applyNumberFormat="1" applyFont="1" applyFill="1" applyBorder="1" applyAlignment="1" applyProtection="1">
      <alignment vertical="center" shrinkToFit="1"/>
      <protection hidden="1"/>
    </xf>
    <xf numFmtId="49" fontId="3" fillId="4" borderId="43" xfId="3" applyNumberFormat="1" applyFont="1" applyFill="1" applyBorder="1" applyAlignment="1" applyProtection="1">
      <alignment vertical="center" shrinkToFit="1"/>
      <protection hidden="1"/>
    </xf>
    <xf numFmtId="49" fontId="3" fillId="4" borderId="5" xfId="3" applyNumberFormat="1" applyFont="1" applyFill="1" applyBorder="1" applyAlignment="1" applyProtection="1">
      <alignment vertical="center" shrinkToFit="1"/>
      <protection hidden="1"/>
    </xf>
    <xf numFmtId="49" fontId="3" fillId="4" borderId="0" xfId="3" applyNumberFormat="1" applyFont="1" applyFill="1" applyAlignment="1" applyProtection="1">
      <alignment vertical="center" shrinkToFit="1"/>
      <protection hidden="1"/>
    </xf>
    <xf numFmtId="49" fontId="3" fillId="4" borderId="19" xfId="3" applyNumberFormat="1" applyFont="1" applyFill="1" applyBorder="1" applyAlignment="1" applyProtection="1">
      <alignment vertical="center" shrinkToFit="1"/>
      <protection hidden="1"/>
    </xf>
    <xf numFmtId="49" fontId="12" fillId="0" borderId="19" xfId="3" applyNumberFormat="1" applyFont="1" applyBorder="1" applyAlignment="1" applyProtection="1">
      <alignment horizontal="left" vertical="center" shrinkToFit="1"/>
      <protection hidden="1"/>
    </xf>
    <xf numFmtId="49" fontId="12" fillId="0" borderId="19" xfId="3" applyNumberFormat="1" applyFont="1" applyBorder="1" applyAlignment="1" applyProtection="1">
      <alignment horizontal="left" vertical="center"/>
      <protection hidden="1"/>
    </xf>
    <xf numFmtId="0" fontId="3" fillId="4" borderId="43" xfId="1" applyFill="1" applyBorder="1" applyAlignment="1" applyProtection="1">
      <alignment horizontal="distributed" vertical="center"/>
      <protection hidden="1"/>
    </xf>
    <xf numFmtId="0" fontId="3" fillId="4" borderId="5" xfId="1" applyFill="1" applyBorder="1" applyAlignment="1" applyProtection="1">
      <alignment horizontal="distributed" vertical="center"/>
      <protection hidden="1"/>
    </xf>
    <xf numFmtId="0" fontId="17" fillId="4" borderId="0" xfId="2" applyFont="1" applyFill="1" applyAlignment="1" applyProtection="1">
      <alignment horizontal="center" vertical="center"/>
      <protection hidden="1"/>
    </xf>
    <xf numFmtId="177" fontId="30" fillId="0" borderId="2" xfId="2" applyNumberFormat="1" applyFont="1" applyBorder="1" applyAlignment="1" applyProtection="1">
      <alignment horizontal="center" vertical="center" shrinkToFit="1"/>
      <protection hidden="1"/>
    </xf>
    <xf numFmtId="177" fontId="30" fillId="0" borderId="5" xfId="2" applyNumberFormat="1" applyFont="1" applyBorder="1" applyAlignment="1" applyProtection="1">
      <alignment horizontal="center" vertical="center" shrinkToFit="1"/>
      <protection hidden="1"/>
    </xf>
    <xf numFmtId="49" fontId="3" fillId="4" borderId="1" xfId="3" applyNumberFormat="1" applyFont="1" applyFill="1" applyBorder="1" applyAlignment="1" applyProtection="1">
      <alignment horizontal="center" vertical="center" wrapText="1" shrinkToFit="1"/>
      <protection hidden="1"/>
    </xf>
    <xf numFmtId="49" fontId="3" fillId="4" borderId="2" xfId="3" applyNumberFormat="1" applyFont="1" applyFill="1" applyBorder="1" applyAlignment="1" applyProtection="1">
      <alignment horizontal="center" vertical="center" wrapText="1" shrinkToFit="1"/>
      <protection hidden="1"/>
    </xf>
    <xf numFmtId="49" fontId="3" fillId="4" borderId="43" xfId="3" applyNumberFormat="1" applyFont="1" applyFill="1" applyBorder="1" applyAlignment="1" applyProtection="1">
      <alignment horizontal="center" vertical="center" wrapText="1" shrinkToFit="1"/>
      <protection hidden="1"/>
    </xf>
    <xf numFmtId="49" fontId="3" fillId="4" borderId="5" xfId="3" applyNumberFormat="1" applyFont="1" applyFill="1" applyBorder="1" applyAlignment="1" applyProtection="1">
      <alignment horizontal="center" vertical="center" wrapText="1" shrinkToFit="1"/>
      <protection hidden="1"/>
    </xf>
    <xf numFmtId="177" fontId="30" fillId="0" borderId="0" xfId="3" applyNumberFormat="1" applyFont="1" applyAlignment="1" applyProtection="1">
      <alignment horizontal="center" vertical="center" shrinkToFit="1"/>
      <protection hidden="1"/>
    </xf>
    <xf numFmtId="177" fontId="30" fillId="0" borderId="19" xfId="3" applyNumberFormat="1" applyFont="1" applyBorder="1" applyAlignment="1" applyProtection="1">
      <alignment horizontal="center" vertical="center" shrinkToFit="1"/>
      <protection hidden="1"/>
    </xf>
    <xf numFmtId="0" fontId="17" fillId="4" borderId="35" xfId="2" applyFont="1" applyFill="1" applyBorder="1" applyAlignment="1" applyProtection="1">
      <alignment horizontal="center" vertical="center"/>
      <protection hidden="1"/>
    </xf>
    <xf numFmtId="49" fontId="3" fillId="0" borderId="35" xfId="3" applyNumberFormat="1" applyFont="1" applyBorder="1" applyAlignment="1" applyProtection="1">
      <alignment horizontal="left" vertical="center" shrinkToFit="1"/>
      <protection hidden="1"/>
    </xf>
    <xf numFmtId="49" fontId="3" fillId="0" borderId="37" xfId="3" applyNumberFormat="1" applyFont="1" applyBorder="1" applyAlignment="1" applyProtection="1">
      <alignment horizontal="left" vertical="center" shrinkToFit="1"/>
      <protection hidden="1"/>
    </xf>
    <xf numFmtId="0" fontId="3" fillId="4" borderId="27" xfId="1" applyFill="1" applyBorder="1" applyAlignment="1" applyProtection="1">
      <alignment horizontal="distributed" vertical="center"/>
      <protection hidden="1"/>
    </xf>
    <xf numFmtId="0" fontId="3" fillId="4" borderId="35" xfId="1" applyFill="1" applyBorder="1" applyAlignment="1" applyProtection="1">
      <alignment horizontal="distributed" vertical="center"/>
      <protection hidden="1"/>
    </xf>
    <xf numFmtId="0" fontId="30" fillId="3" borderId="2" xfId="0" applyFont="1" applyFill="1" applyBorder="1" applyAlignment="1" applyProtection="1">
      <alignment horizontal="left" vertical="center"/>
      <protection hidden="1"/>
    </xf>
    <xf numFmtId="0" fontId="30" fillId="3" borderId="11" xfId="0" applyFont="1" applyFill="1" applyBorder="1" applyAlignment="1" applyProtection="1">
      <alignment horizontal="left" vertical="center"/>
      <protection hidden="1"/>
    </xf>
    <xf numFmtId="0" fontId="30" fillId="3" borderId="4" xfId="0" applyFont="1" applyFill="1" applyBorder="1" applyAlignment="1" applyProtection="1">
      <alignment horizontal="left" vertical="center"/>
      <protection hidden="1"/>
    </xf>
    <xf numFmtId="0" fontId="30" fillId="3" borderId="12" xfId="0" applyFont="1" applyFill="1" applyBorder="1" applyAlignment="1" applyProtection="1">
      <alignment horizontal="left" vertical="center"/>
      <protection hidden="1"/>
    </xf>
    <xf numFmtId="0" fontId="11" fillId="0" borderId="7" xfId="1" applyFont="1" applyBorder="1" applyAlignment="1" applyProtection="1">
      <alignment vertical="center" shrinkToFit="1"/>
      <protection hidden="1"/>
    </xf>
    <xf numFmtId="0" fontId="11" fillId="0" borderId="7" xfId="2" applyFont="1" applyBorder="1" applyAlignment="1" applyProtection="1">
      <alignment vertical="center" shrinkToFit="1"/>
      <protection hidden="1"/>
    </xf>
    <xf numFmtId="0" fontId="11" fillId="0" borderId="5" xfId="2" applyFont="1" applyBorder="1" applyAlignment="1" applyProtection="1">
      <alignment vertical="center" shrinkToFit="1"/>
      <protection hidden="1"/>
    </xf>
    <xf numFmtId="0" fontId="3" fillId="4" borderId="6" xfId="1" applyFill="1" applyBorder="1" applyAlignment="1" applyProtection="1">
      <alignment horizontal="center" vertical="center" textRotation="255" shrinkToFit="1"/>
      <protection hidden="1"/>
    </xf>
    <xf numFmtId="0" fontId="3" fillId="4" borderId="33" xfId="1" applyFill="1" applyBorder="1" applyAlignment="1" applyProtection="1">
      <alignment horizontal="center" vertical="center" textRotation="255" shrinkToFit="1"/>
      <protection hidden="1"/>
    </xf>
    <xf numFmtId="0" fontId="3" fillId="4" borderId="8" xfId="1" applyFill="1" applyBorder="1" applyAlignment="1" applyProtection="1">
      <alignment horizontal="center" vertical="center" textRotation="255" shrinkToFit="1"/>
      <protection hidden="1"/>
    </xf>
    <xf numFmtId="0" fontId="3" fillId="4" borderId="39" xfId="1" applyFill="1" applyBorder="1" applyAlignment="1" applyProtection="1">
      <alignment horizontal="center" vertical="center" textRotation="255" shrinkToFit="1"/>
      <protection hidden="1"/>
    </xf>
    <xf numFmtId="0" fontId="3" fillId="4" borderId="15" xfId="1" applyFill="1" applyBorder="1" applyAlignment="1" applyProtection="1">
      <alignment horizontal="center" vertical="center" textRotation="255" shrinkToFit="1"/>
      <protection hidden="1"/>
    </xf>
    <xf numFmtId="0" fontId="3" fillId="4" borderId="44" xfId="1" applyFill="1" applyBorder="1" applyAlignment="1" applyProtection="1">
      <alignment horizontal="center" vertical="center" textRotation="255" shrinkToFit="1"/>
      <protection hidden="1"/>
    </xf>
    <xf numFmtId="0" fontId="3" fillId="4" borderId="7" xfId="1" applyFill="1" applyBorder="1" applyAlignment="1" applyProtection="1">
      <alignment horizontal="distributed" vertical="center"/>
      <protection hidden="1"/>
    </xf>
    <xf numFmtId="0" fontId="3" fillId="4" borderId="0" xfId="1" applyFill="1" applyAlignment="1" applyProtection="1">
      <alignment horizontal="distributed" vertical="center"/>
      <protection hidden="1"/>
    </xf>
    <xf numFmtId="0" fontId="17" fillId="4" borderId="7" xfId="2" applyFont="1" applyFill="1" applyBorder="1" applyAlignment="1" applyProtection="1">
      <alignment horizontal="center" vertical="center"/>
      <protection hidden="1"/>
    </xf>
    <xf numFmtId="49" fontId="3" fillId="0" borderId="7" xfId="3" applyNumberFormat="1" applyFont="1" applyBorder="1" applyAlignment="1" applyProtection="1">
      <alignment horizontal="left" vertical="center" shrinkToFit="1"/>
      <protection hidden="1"/>
    </xf>
    <xf numFmtId="49" fontId="3" fillId="0" borderId="17" xfId="3" applyNumberFormat="1" applyFont="1" applyBorder="1" applyAlignment="1" applyProtection="1">
      <alignment horizontal="left" vertical="center" shrinkToFit="1"/>
      <protection hidden="1"/>
    </xf>
    <xf numFmtId="49" fontId="3" fillId="0" borderId="4" xfId="3" applyNumberFormat="1" applyFont="1" applyBorder="1" applyAlignment="1" applyProtection="1">
      <alignment horizontal="left" vertical="center" shrinkToFit="1"/>
      <protection hidden="1"/>
    </xf>
    <xf numFmtId="49" fontId="3" fillId="0" borderId="12" xfId="3" applyNumberFormat="1" applyFont="1" applyBorder="1" applyAlignment="1" applyProtection="1">
      <alignment horizontal="left" vertical="center" shrinkToFit="1"/>
      <protection hidden="1"/>
    </xf>
    <xf numFmtId="49" fontId="30" fillId="0" borderId="11" xfId="3" applyNumberFormat="1" applyFont="1" applyBorder="1" applyAlignment="1" applyProtection="1">
      <alignment horizontal="left" vertical="center" shrinkToFit="1"/>
      <protection hidden="1"/>
    </xf>
    <xf numFmtId="49" fontId="30" fillId="0" borderId="12" xfId="3" applyNumberFormat="1" applyFont="1" applyBorder="1" applyAlignment="1" applyProtection="1">
      <alignment horizontal="left" vertical="center" shrinkToFit="1"/>
      <protection hidden="1"/>
    </xf>
    <xf numFmtId="0" fontId="3" fillId="4" borderId="3" xfId="1" applyFill="1" applyBorder="1" applyAlignment="1" applyProtection="1">
      <alignment horizontal="center" vertical="center"/>
      <protection hidden="1"/>
    </xf>
    <xf numFmtId="49" fontId="30" fillId="0" borderId="2" xfId="2" applyNumberFormat="1" applyFont="1" applyBorder="1" applyAlignment="1" applyProtection="1">
      <alignment horizontal="center" vertical="center" shrinkToFit="1"/>
      <protection hidden="1"/>
    </xf>
    <xf numFmtId="49" fontId="30" fillId="0" borderId="51" xfId="2" applyNumberFormat="1" applyFont="1" applyBorder="1" applyAlignment="1" applyProtection="1">
      <alignment horizontal="left" vertical="center" shrinkToFit="1"/>
      <protection hidden="1"/>
    </xf>
    <xf numFmtId="49" fontId="30" fillId="0" borderId="52" xfId="2" applyNumberFormat="1" applyFont="1" applyBorder="1" applyAlignment="1" applyProtection="1">
      <alignment horizontal="left" vertical="center" shrinkToFit="1"/>
      <protection hidden="1"/>
    </xf>
    <xf numFmtId="49" fontId="30" fillId="0" borderId="10" xfId="2" applyNumberFormat="1" applyFont="1" applyBorder="1" applyAlignment="1" applyProtection="1">
      <alignment horizontal="left" vertical="center" shrinkToFit="1"/>
      <protection hidden="1"/>
    </xf>
    <xf numFmtId="49" fontId="30" fillId="0" borderId="36" xfId="2" applyNumberFormat="1" applyFont="1" applyBorder="1" applyAlignment="1" applyProtection="1">
      <alignment horizontal="left" vertical="center" shrinkToFit="1"/>
      <protection hidden="1"/>
    </xf>
    <xf numFmtId="49" fontId="30" fillId="0" borderId="35" xfId="2" applyNumberFormat="1" applyFont="1" applyBorder="1" applyAlignment="1" applyProtection="1">
      <alignment horizontal="left" vertical="center" shrinkToFit="1"/>
      <protection hidden="1"/>
    </xf>
    <xf numFmtId="49" fontId="30" fillId="0" borderId="37" xfId="2" applyNumberFormat="1" applyFont="1" applyBorder="1" applyAlignment="1" applyProtection="1">
      <alignment horizontal="left" vertical="center" shrinkToFit="1"/>
      <protection hidden="1"/>
    </xf>
    <xf numFmtId="49" fontId="30" fillId="0" borderId="14" xfId="1" applyNumberFormat="1" applyFont="1" applyBorder="1" applyAlignment="1" applyProtection="1">
      <alignment horizontal="center" vertical="center" shrinkToFit="1"/>
      <protection hidden="1"/>
    </xf>
    <xf numFmtId="49" fontId="30" fillId="0" borderId="50" xfId="1" applyNumberFormat="1" applyFont="1" applyBorder="1" applyAlignment="1" applyProtection="1">
      <alignment horizontal="center" vertical="center" shrinkToFit="1"/>
      <protection hidden="1"/>
    </xf>
    <xf numFmtId="49" fontId="30" fillId="0" borderId="2" xfId="1" applyNumberFormat="1" applyFont="1" applyBorder="1" applyAlignment="1" applyProtection="1">
      <alignment horizontal="center" vertical="center" shrinkToFit="1"/>
      <protection hidden="1"/>
    </xf>
    <xf numFmtId="49" fontId="30" fillId="0" borderId="49" xfId="1" applyNumberFormat="1" applyFont="1" applyBorder="1" applyAlignment="1" applyProtection="1">
      <alignment horizontal="center" vertical="center" shrinkToFit="1"/>
      <protection hidden="1"/>
    </xf>
    <xf numFmtId="49" fontId="30" fillId="0" borderId="5" xfId="1" applyNumberFormat="1" applyFont="1" applyBorder="1" applyAlignment="1" applyProtection="1">
      <alignment horizontal="center" vertical="center" shrinkToFit="1"/>
      <protection hidden="1"/>
    </xf>
    <xf numFmtId="49" fontId="30" fillId="0" borderId="44" xfId="1" applyNumberFormat="1" applyFont="1" applyBorder="1" applyAlignment="1" applyProtection="1">
      <alignment horizontal="center" vertical="center" shrinkToFit="1"/>
      <protection hidden="1"/>
    </xf>
    <xf numFmtId="0" fontId="30" fillId="0" borderId="1" xfId="0" applyFont="1" applyBorder="1" applyProtection="1">
      <alignment vertical="center"/>
      <protection hidden="1"/>
    </xf>
    <xf numFmtId="0" fontId="30" fillId="0" borderId="2" xfId="0" applyFont="1" applyBorder="1" applyProtection="1">
      <alignment vertical="center"/>
      <protection hidden="1"/>
    </xf>
    <xf numFmtId="0" fontId="30" fillId="0" borderId="11" xfId="0" applyFont="1" applyBorder="1" applyProtection="1">
      <alignment vertical="center"/>
      <protection hidden="1"/>
    </xf>
    <xf numFmtId="0" fontId="30" fillId="0" borderId="43" xfId="0" applyFont="1" applyBorder="1" applyProtection="1">
      <alignment vertical="center"/>
      <protection hidden="1"/>
    </xf>
    <xf numFmtId="0" fontId="30" fillId="0" borderId="5" xfId="0" applyFont="1" applyBorder="1" applyProtection="1">
      <alignment vertical="center"/>
      <protection hidden="1"/>
    </xf>
    <xf numFmtId="0" fontId="30" fillId="0" borderId="16" xfId="0" applyFont="1" applyBorder="1" applyProtection="1">
      <alignment vertical="center"/>
      <protection hidden="1"/>
    </xf>
    <xf numFmtId="49" fontId="31" fillId="0" borderId="27" xfId="1" applyNumberFormat="1" applyFont="1" applyBorder="1" applyAlignment="1" applyProtection="1">
      <alignment horizontal="left" vertical="center" shrinkToFit="1"/>
      <protection hidden="1"/>
    </xf>
    <xf numFmtId="49" fontId="31" fillId="0" borderId="35" xfId="1" applyNumberFormat="1" applyFont="1" applyBorder="1" applyAlignment="1" applyProtection="1">
      <alignment horizontal="left" vertical="center" shrinkToFit="1"/>
      <protection hidden="1"/>
    </xf>
    <xf numFmtId="49" fontId="30" fillId="0" borderId="10" xfId="1" applyNumberFormat="1" applyFont="1" applyBorder="1" applyAlignment="1" applyProtection="1">
      <alignment horizontal="left"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19"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0" fontId="27" fillId="0" borderId="21"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19" xfId="1" applyFont="1" applyBorder="1" applyAlignment="1" applyProtection="1">
      <alignment horizontal="center" vertical="center" shrinkToFit="1"/>
      <protection hidden="1"/>
    </xf>
    <xf numFmtId="49" fontId="27" fillId="0" borderId="21"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19" xfId="1" applyNumberFormat="1" applyFont="1" applyBorder="1" applyAlignment="1" applyProtection="1">
      <alignment horizontal="center" vertical="center" shrinkToFit="1"/>
      <protection hidden="1"/>
    </xf>
    <xf numFmtId="49" fontId="30" fillId="0" borderId="33" xfId="1" applyNumberFormat="1" applyFont="1" applyBorder="1" applyAlignment="1" applyProtection="1">
      <alignment horizontal="left" vertical="center" shrinkToFit="1"/>
      <protection hidden="1"/>
    </xf>
    <xf numFmtId="49" fontId="30" fillId="0" borderId="28" xfId="2" applyNumberFormat="1" applyFont="1" applyBorder="1" applyAlignment="1" applyProtection="1">
      <alignment horizontal="left" vertical="center" shrinkToFit="1"/>
      <protection hidden="1"/>
    </xf>
    <xf numFmtId="49" fontId="30" fillId="0" borderId="34" xfId="2" applyNumberFormat="1" applyFont="1" applyBorder="1" applyAlignment="1" applyProtection="1">
      <alignment horizontal="left" vertical="center" shrinkToFit="1"/>
      <protection hidden="1"/>
    </xf>
  </cellXfs>
  <cellStyles count="9">
    <cellStyle name="スタイル 1" xfId="8" xr:uid="{00000000-0005-0000-0000-000000000000}"/>
    <cellStyle name="ハイパーリンク" xfId="7" builtinId="8"/>
    <cellStyle name="標準" xfId="0" builtinId="0"/>
    <cellStyle name="標準 2" xfId="3" xr:uid="{00000000-0005-0000-0000-000003000000}"/>
    <cellStyle name="標準 2 2" xfId="5" xr:uid="{00000000-0005-0000-0000-000004000000}"/>
    <cellStyle name="標準 3 2" xfId="1" xr:uid="{00000000-0005-0000-0000-000005000000}"/>
    <cellStyle name="標準 3 3" xfId="4" xr:uid="{00000000-0005-0000-0000-000006000000}"/>
    <cellStyle name="標準 3 3 2" xfId="6" xr:uid="{00000000-0005-0000-0000-000007000000}"/>
    <cellStyle name="標準 8" xfId="2" xr:uid="{00000000-0005-0000-0000-000008000000}"/>
  </cellStyles>
  <dxfs count="59">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6" lockText="1" noThreeD="1"/>
</file>

<file path=xl/ctrlProps/ctrlProp10.xml><?xml version="1.0" encoding="utf-8"?>
<formControlPr xmlns="http://schemas.microsoft.com/office/spreadsheetml/2009/9/main" objectType="CheckBox" fmlaLink="データ取込!$D$8" lockText="1" noThreeD="1"/>
</file>

<file path=xl/ctrlProps/ctrlProp11.xml><?xml version="1.0" encoding="utf-8"?>
<formControlPr xmlns="http://schemas.microsoft.com/office/spreadsheetml/2009/9/main" objectType="CheckBox" fmlaLink="データ取込!$D$11" lockText="1" noThreeD="1"/>
</file>

<file path=xl/ctrlProps/ctrlProp12.xml><?xml version="1.0" encoding="utf-8"?>
<formControlPr xmlns="http://schemas.microsoft.com/office/spreadsheetml/2009/9/main" objectType="CheckBox" fmlaLink="データ取込!$D$14" lockText="1" noThreeD="1"/>
</file>

<file path=xl/ctrlProps/ctrlProp13.xml><?xml version="1.0" encoding="utf-8"?>
<formControlPr xmlns="http://schemas.microsoft.com/office/spreadsheetml/2009/9/main" objectType="CheckBox" fmlaLink="データ取込!$D$9" lockText="1" noThreeD="1"/>
</file>

<file path=xl/ctrlProps/ctrlProp14.xml><?xml version="1.0" encoding="utf-8"?>
<formControlPr xmlns="http://schemas.microsoft.com/office/spreadsheetml/2009/9/main" objectType="CheckBox" fmlaLink="データ取込!$D$12" lockText="1" noThreeD="1"/>
</file>

<file path=xl/ctrlProps/ctrlProp15.xml><?xml version="1.0" encoding="utf-8"?>
<formControlPr xmlns="http://schemas.microsoft.com/office/spreadsheetml/2009/9/main" objectType="CheckBox" fmlaLink="データ取込!$D$15" lockText="1" noThreeD="1"/>
</file>

<file path=xl/ctrlProps/ctrlProp16.xml><?xml version="1.0" encoding="utf-8"?>
<formControlPr xmlns="http://schemas.microsoft.com/office/spreadsheetml/2009/9/main" objectType="CheckBox" fmlaLink="データ取込!$D$7" lockText="1" noThreeD="1"/>
</file>

<file path=xl/ctrlProps/ctrlProp17.xml><?xml version="1.0" encoding="utf-8"?>
<formControlPr xmlns="http://schemas.microsoft.com/office/spreadsheetml/2009/9/main" objectType="CheckBox" fmlaLink="データ取込!$D$10" lockText="1" noThreeD="1"/>
</file>

<file path=xl/ctrlProps/ctrlProp18.xml><?xml version="1.0" encoding="utf-8"?>
<formControlPr xmlns="http://schemas.microsoft.com/office/spreadsheetml/2009/9/main" objectType="Radio" firstButton="1" fmlaLink="データ取込!$F$5"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データ取込!$D$4"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fmlaLink="データ取込!$F$4"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データ取込!$F$6"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fmlaLink="データ取込!$F$7"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CheckBox" fmlaLink="データ取込!$D$13"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checked="Checked"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データ取込!$D$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checked="Checked"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データ取込!$D$16"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checked="Checked"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データ取込!$D$17" lockText="1" noThreeD="1"/>
</file>

<file path=xl/ctrlProps/ctrlProp70.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データ取込!$D$18" lockText="1" noThreeD="1"/>
</file>

<file path=xl/ctrlProps/ctrlProp9.xml><?xml version="1.0" encoding="utf-8"?>
<formControlPr xmlns="http://schemas.microsoft.com/office/spreadsheetml/2009/9/main" objectType="CheckBox" fmlaLink="データ取込!$D$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160020</xdr:colOff>
          <xdr:row>46</xdr:row>
          <xdr:rowOff>45720</xdr:rowOff>
        </xdr:from>
        <xdr:to>
          <xdr:col>29</xdr:col>
          <xdr:colOff>175260</xdr:colOff>
          <xdr:row>47</xdr:row>
          <xdr:rowOff>106680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15240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167640</xdr:colOff>
          <xdr:row>42</xdr:row>
          <xdr:rowOff>121920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41</xdr:row>
          <xdr:rowOff>38100</xdr:rowOff>
        </xdr:from>
        <xdr:to>
          <xdr:col>36</xdr:col>
          <xdr:colOff>167640</xdr:colOff>
          <xdr:row>42</xdr:row>
          <xdr:rowOff>99060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66675</xdr:colOff>
      <xdr:row>77</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78</xdr:row>
      <xdr:rowOff>1708</xdr:rowOff>
    </xdr:from>
    <xdr:to>
      <xdr:col>28</xdr:col>
      <xdr:colOff>133164</xdr:colOff>
      <xdr:row>80</xdr:row>
      <xdr:rowOff>135515</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7632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23</xdr:col>
          <xdr:colOff>76200</xdr:colOff>
          <xdr:row>54</xdr:row>
          <xdr:rowOff>38100</xdr:rowOff>
        </xdr:from>
        <xdr:to>
          <xdr:col>24</xdr:col>
          <xdr:colOff>76200</xdr:colOff>
          <xdr:row>55</xdr:row>
          <xdr:rowOff>99060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54</xdr:row>
          <xdr:rowOff>38100</xdr:rowOff>
        </xdr:from>
        <xdr:to>
          <xdr:col>29</xdr:col>
          <xdr:colOff>152400</xdr:colOff>
          <xdr:row>55</xdr:row>
          <xdr:rowOff>99060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175260</xdr:colOff>
          <xdr:row>54</xdr:row>
          <xdr:rowOff>45720</xdr:rowOff>
        </xdr:from>
        <xdr:to>
          <xdr:col>33</xdr:col>
          <xdr:colOff>144780</xdr:colOff>
          <xdr:row>55</xdr:row>
          <xdr:rowOff>83820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30480</xdr:rowOff>
        </xdr:from>
        <xdr:to>
          <xdr:col>24</xdr:col>
          <xdr:colOff>114300</xdr:colOff>
          <xdr:row>47</xdr:row>
          <xdr:rowOff>114300</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38100</xdr:rowOff>
        </xdr:from>
        <xdr:to>
          <xdr:col>24</xdr:col>
          <xdr:colOff>99060</xdr:colOff>
          <xdr:row>49</xdr:row>
          <xdr:rowOff>83820</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38100</xdr:rowOff>
        </xdr:from>
        <xdr:to>
          <xdr:col>24</xdr:col>
          <xdr:colOff>76200</xdr:colOff>
          <xdr:row>51</xdr:row>
          <xdr:rowOff>83820</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7620</xdr:rowOff>
        </xdr:from>
        <xdr:to>
          <xdr:col>24</xdr:col>
          <xdr:colOff>114300</xdr:colOff>
          <xdr:row>53</xdr:row>
          <xdr:rowOff>114300</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48</xdr:row>
          <xdr:rowOff>30480</xdr:rowOff>
        </xdr:from>
        <xdr:to>
          <xdr:col>29</xdr:col>
          <xdr:colOff>152400</xdr:colOff>
          <xdr:row>49</xdr:row>
          <xdr:rowOff>99060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50</xdr:row>
          <xdr:rowOff>38100</xdr:rowOff>
        </xdr:from>
        <xdr:to>
          <xdr:col>29</xdr:col>
          <xdr:colOff>160020</xdr:colOff>
          <xdr:row>51</xdr:row>
          <xdr:rowOff>99060</xdr:rowOff>
        </xdr:to>
        <xdr:sp macro="" textlink="">
          <xdr:nvSpPr>
            <xdr:cNvPr id="6255" name="Check Box 111"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52</xdr:row>
          <xdr:rowOff>38100</xdr:rowOff>
        </xdr:from>
        <xdr:to>
          <xdr:col>29</xdr:col>
          <xdr:colOff>144780</xdr:colOff>
          <xdr:row>53</xdr:row>
          <xdr:rowOff>99060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xdr:row>
          <xdr:rowOff>45720</xdr:rowOff>
        </xdr:from>
        <xdr:to>
          <xdr:col>36</xdr:col>
          <xdr:colOff>7620</xdr:colOff>
          <xdr:row>47</xdr:row>
          <xdr:rowOff>106680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48</xdr:row>
          <xdr:rowOff>38100</xdr:rowOff>
        </xdr:from>
        <xdr:to>
          <xdr:col>36</xdr:col>
          <xdr:colOff>0</xdr:colOff>
          <xdr:row>49</xdr:row>
          <xdr:rowOff>99060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46</xdr:row>
          <xdr:rowOff>30480</xdr:rowOff>
        </xdr:from>
        <xdr:to>
          <xdr:col>5</xdr:col>
          <xdr:colOff>121920</xdr:colOff>
          <xdr:row>47</xdr:row>
          <xdr:rowOff>99060</xdr:rowOff>
        </xdr:to>
        <xdr:sp macro="" textlink="">
          <xdr:nvSpPr>
            <xdr:cNvPr id="6276" name="Option Button 132" hidden="1">
              <a:extLst>
                <a:ext uri="{63B3BB69-23CF-44E3-9099-C40C66FF867C}">
                  <a14:compatExt spid="_x0000_s6276"/>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48</xdr:row>
          <xdr:rowOff>30480</xdr:rowOff>
        </xdr:from>
        <xdr:to>
          <xdr:col>5</xdr:col>
          <xdr:colOff>121920</xdr:colOff>
          <xdr:row>49</xdr:row>
          <xdr:rowOff>99060</xdr:rowOff>
        </xdr:to>
        <xdr:sp macro="" textlink="">
          <xdr:nvSpPr>
            <xdr:cNvPr id="6277" name="Option Button 133" hidden="1">
              <a:extLst>
                <a:ext uri="{63B3BB69-23CF-44E3-9099-C40C66FF867C}">
                  <a14:compatExt spid="_x0000_s6277"/>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50</xdr:row>
          <xdr:rowOff>30480</xdr:rowOff>
        </xdr:from>
        <xdr:to>
          <xdr:col>5</xdr:col>
          <xdr:colOff>121920</xdr:colOff>
          <xdr:row>51</xdr:row>
          <xdr:rowOff>99060</xdr:rowOff>
        </xdr:to>
        <xdr:sp macro="" textlink="">
          <xdr:nvSpPr>
            <xdr:cNvPr id="6278" name="Option Button 134" hidden="1">
              <a:extLst>
                <a:ext uri="{63B3BB69-23CF-44E3-9099-C40C66FF867C}">
                  <a14:compatExt spid="_x0000_s6278"/>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30480</xdr:rowOff>
        </xdr:from>
        <xdr:to>
          <xdr:col>5</xdr:col>
          <xdr:colOff>121920</xdr:colOff>
          <xdr:row>55</xdr:row>
          <xdr:rowOff>99060</xdr:rowOff>
        </xdr:to>
        <xdr:sp macro="" textlink="">
          <xdr:nvSpPr>
            <xdr:cNvPr id="6279" name="Option Button 135" hidden="1">
              <a:extLst>
                <a:ext uri="{63B3BB69-23CF-44E3-9099-C40C66FF867C}">
                  <a14:compatExt spid="_x0000_s6279"/>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54</xdr:row>
          <xdr:rowOff>30480</xdr:rowOff>
        </xdr:from>
        <xdr:to>
          <xdr:col>10</xdr:col>
          <xdr:colOff>121920</xdr:colOff>
          <xdr:row>55</xdr:row>
          <xdr:rowOff>99060</xdr:rowOff>
        </xdr:to>
        <xdr:sp macro="" textlink="">
          <xdr:nvSpPr>
            <xdr:cNvPr id="6280" name="Option Button 136" hidden="1">
              <a:extLst>
                <a:ext uri="{63B3BB69-23CF-44E3-9099-C40C66FF867C}">
                  <a14:compatExt spid="_x0000_s6280"/>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54</xdr:row>
          <xdr:rowOff>30480</xdr:rowOff>
        </xdr:from>
        <xdr:to>
          <xdr:col>16</xdr:col>
          <xdr:colOff>137160</xdr:colOff>
          <xdr:row>55</xdr:row>
          <xdr:rowOff>99060</xdr:rowOff>
        </xdr:to>
        <xdr:sp macro="" textlink="">
          <xdr:nvSpPr>
            <xdr:cNvPr id="6281" name="Option Button 137" hidden="1">
              <a:extLst>
                <a:ext uri="{63B3BB69-23CF-44E3-9099-C40C66FF867C}">
                  <a14:compatExt spid="_x0000_s6281"/>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38100</xdr:rowOff>
        </xdr:from>
        <xdr:to>
          <xdr:col>23</xdr:col>
          <xdr:colOff>0</xdr:colOff>
          <xdr:row>55</xdr:row>
          <xdr:rowOff>99060</xdr:rowOff>
        </xdr:to>
        <xdr:sp macro="" textlink="">
          <xdr:nvSpPr>
            <xdr:cNvPr id="6282" name="Group Box 138" hidden="1">
              <a:extLst>
                <a:ext uri="{63B3BB69-23CF-44E3-9099-C40C66FF867C}">
                  <a14:compatExt spid="_x0000_s6282"/>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38100</xdr:rowOff>
        </xdr:from>
        <xdr:to>
          <xdr:col>22</xdr:col>
          <xdr:colOff>99060</xdr:colOff>
          <xdr:row>57</xdr:row>
          <xdr:rowOff>106680</xdr:rowOff>
        </xdr:to>
        <xdr:sp macro="" textlink="">
          <xdr:nvSpPr>
            <xdr:cNvPr id="6286" name="Group Box 142" hidden="1">
              <a:extLst>
                <a:ext uri="{63B3BB69-23CF-44E3-9099-C40C66FF867C}">
                  <a14:compatExt spid="_x0000_s6286"/>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60</xdr:row>
          <xdr:rowOff>38100</xdr:rowOff>
        </xdr:from>
        <xdr:to>
          <xdr:col>31</xdr:col>
          <xdr:colOff>152400</xdr:colOff>
          <xdr:row>61</xdr:row>
          <xdr:rowOff>137160</xdr:rowOff>
        </xdr:to>
        <xdr:sp macro="" textlink="">
          <xdr:nvSpPr>
            <xdr:cNvPr id="6289" name="Group Box 145" hidden="1">
              <a:extLst>
                <a:ext uri="{63B3BB69-23CF-44E3-9099-C40C66FF867C}">
                  <a14:compatExt spid="_x0000_s6289"/>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58</xdr:row>
          <xdr:rowOff>22860</xdr:rowOff>
        </xdr:from>
        <xdr:to>
          <xdr:col>28</xdr:col>
          <xdr:colOff>160020</xdr:colOff>
          <xdr:row>60</xdr:row>
          <xdr:rowOff>0</xdr:rowOff>
        </xdr:to>
        <xdr:sp macro="" textlink="">
          <xdr:nvSpPr>
            <xdr:cNvPr id="6293" name="Group Box 149" hidden="1">
              <a:extLst>
                <a:ext uri="{63B3BB69-23CF-44E3-9099-C40C66FF867C}">
                  <a14:compatExt spid="_x0000_s6293"/>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83820</xdr:rowOff>
        </xdr:from>
        <xdr:to>
          <xdr:col>10</xdr:col>
          <xdr:colOff>68580</xdr:colOff>
          <xdr:row>57</xdr:row>
          <xdr:rowOff>91440</xdr:rowOff>
        </xdr:to>
        <xdr:sp macro="" textlink="">
          <xdr:nvSpPr>
            <xdr:cNvPr id="6295" name="Option Button 151"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56</xdr:row>
          <xdr:rowOff>76200</xdr:rowOff>
        </xdr:from>
        <xdr:to>
          <xdr:col>20</xdr:col>
          <xdr:colOff>190500</xdr:colOff>
          <xdr:row>57</xdr:row>
          <xdr:rowOff>83820</xdr:rowOff>
        </xdr:to>
        <xdr:sp macro="" textlink="">
          <xdr:nvSpPr>
            <xdr:cNvPr id="6299" name="Option Button 155" hidden="1">
              <a:extLst>
                <a:ext uri="{63B3BB69-23CF-44E3-9099-C40C66FF867C}">
                  <a14:compatExt spid="_x0000_s6299"/>
                </a:ext>
                <a:ext uri="{FF2B5EF4-FFF2-40B4-BE49-F238E27FC236}">
                  <a16:creationId xmlns:a16="http://schemas.microsoft.com/office/drawing/2014/main" id="{00000000-0008-0000-0000-00009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58</xdr:row>
          <xdr:rowOff>68580</xdr:rowOff>
        </xdr:from>
        <xdr:to>
          <xdr:col>10</xdr:col>
          <xdr:colOff>83820</xdr:colOff>
          <xdr:row>59</xdr:row>
          <xdr:rowOff>106680</xdr:rowOff>
        </xdr:to>
        <xdr:sp macro="" textlink="">
          <xdr:nvSpPr>
            <xdr:cNvPr id="6306" name="Option Button 162" hidden="1">
              <a:extLst>
                <a:ext uri="{63B3BB69-23CF-44E3-9099-C40C66FF867C}">
                  <a14:compatExt spid="_x0000_s6306"/>
                </a:ext>
                <a:ext uri="{FF2B5EF4-FFF2-40B4-BE49-F238E27FC236}">
                  <a16:creationId xmlns:a16="http://schemas.microsoft.com/office/drawing/2014/main" id="{00000000-0008-0000-0000-0000A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58</xdr:row>
          <xdr:rowOff>76200</xdr:rowOff>
        </xdr:from>
        <xdr:to>
          <xdr:col>26</xdr:col>
          <xdr:colOff>137160</xdr:colOff>
          <xdr:row>59</xdr:row>
          <xdr:rowOff>121920</xdr:rowOff>
        </xdr:to>
        <xdr:sp macro="" textlink="">
          <xdr:nvSpPr>
            <xdr:cNvPr id="6312" name="Option Button 168"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60</xdr:row>
          <xdr:rowOff>99060</xdr:rowOff>
        </xdr:from>
        <xdr:to>
          <xdr:col>10</xdr:col>
          <xdr:colOff>76200</xdr:colOff>
          <xdr:row>61</xdr:row>
          <xdr:rowOff>106680</xdr:rowOff>
        </xdr:to>
        <xdr:sp macro="" textlink="">
          <xdr:nvSpPr>
            <xdr:cNvPr id="6316" name="Option Button 17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52</xdr:row>
          <xdr:rowOff>30480</xdr:rowOff>
        </xdr:from>
        <xdr:to>
          <xdr:col>5</xdr:col>
          <xdr:colOff>121920</xdr:colOff>
          <xdr:row>53</xdr:row>
          <xdr:rowOff>99060</xdr:rowOff>
        </xdr:to>
        <xdr:sp macro="" textlink="">
          <xdr:nvSpPr>
            <xdr:cNvPr id="6318" name="Option Button 174" hidden="1">
              <a:extLst>
                <a:ext uri="{63B3BB69-23CF-44E3-9099-C40C66FF867C}">
                  <a14:compatExt spid="_x0000_s6318"/>
                </a:ext>
                <a:ext uri="{FF2B5EF4-FFF2-40B4-BE49-F238E27FC236}">
                  <a16:creationId xmlns:a16="http://schemas.microsoft.com/office/drawing/2014/main" id="{00000000-0008-0000-00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50</xdr:row>
          <xdr:rowOff>38100</xdr:rowOff>
        </xdr:from>
        <xdr:to>
          <xdr:col>36</xdr:col>
          <xdr:colOff>7620</xdr:colOff>
          <xdr:row>51</xdr:row>
          <xdr:rowOff>99060</xdr:rowOff>
        </xdr:to>
        <xdr:sp macro="" textlink="">
          <xdr:nvSpPr>
            <xdr:cNvPr id="6319" name="Check Box 175"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91440</xdr:colOff>
          <xdr:row>60</xdr:row>
          <xdr:rowOff>91440</xdr:rowOff>
        </xdr:from>
        <xdr:to>
          <xdr:col>26</xdr:col>
          <xdr:colOff>106680</xdr:colOff>
          <xdr:row>61</xdr:row>
          <xdr:rowOff>99060</xdr:rowOff>
        </xdr:to>
        <xdr:sp macro="" textlink="">
          <xdr:nvSpPr>
            <xdr:cNvPr id="6322" name="Option Button 178"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160020</xdr:colOff>
          <xdr:row>46</xdr:row>
          <xdr:rowOff>45720</xdr:rowOff>
        </xdr:from>
        <xdr:to>
          <xdr:col>29</xdr:col>
          <xdr:colOff>175260</xdr:colOff>
          <xdr:row>47</xdr:row>
          <xdr:rowOff>106680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15240</xdr:colOff>
          <xdr:row>42</xdr:row>
          <xdr:rowOff>121920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167640</xdr:colOff>
          <xdr:row>42</xdr:row>
          <xdr:rowOff>121920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41</xdr:row>
          <xdr:rowOff>38100</xdr:rowOff>
        </xdr:from>
        <xdr:to>
          <xdr:col>36</xdr:col>
          <xdr:colOff>167640</xdr:colOff>
          <xdr:row>42</xdr:row>
          <xdr:rowOff>99060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66675</xdr:colOff>
      <xdr:row>77</xdr:row>
      <xdr:rowOff>137905</xdr:rowOff>
    </xdr:from>
    <xdr:ext cx="2282933" cy="492443"/>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53340</xdr:colOff>
      <xdr:row>78</xdr:row>
      <xdr:rowOff>1708</xdr:rowOff>
    </xdr:from>
    <xdr:to>
      <xdr:col>28</xdr:col>
      <xdr:colOff>133164</xdr:colOff>
      <xdr:row>80</xdr:row>
      <xdr:rowOff>141230</xdr:rowOff>
    </xdr:to>
    <xdr:pic>
      <xdr:nvPicPr>
        <xdr:cNvPr id="8" name="図 7" descr="C:\Documents and Settings\TagamiAtsuko\デスクトップ\新ロゴ~1_GIF.files\新ロゴ　JTCCMあり%20背景消去.gif">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160" y="10684948"/>
          <a:ext cx="1542864" cy="41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23</xdr:col>
          <xdr:colOff>76200</xdr:colOff>
          <xdr:row>54</xdr:row>
          <xdr:rowOff>38100</xdr:rowOff>
        </xdr:from>
        <xdr:to>
          <xdr:col>24</xdr:col>
          <xdr:colOff>76200</xdr:colOff>
          <xdr:row>55</xdr:row>
          <xdr:rowOff>99060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54</xdr:row>
          <xdr:rowOff>38100</xdr:rowOff>
        </xdr:from>
        <xdr:to>
          <xdr:col>29</xdr:col>
          <xdr:colOff>152400</xdr:colOff>
          <xdr:row>55</xdr:row>
          <xdr:rowOff>99060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175260</xdr:colOff>
          <xdr:row>54</xdr:row>
          <xdr:rowOff>45720</xdr:rowOff>
        </xdr:from>
        <xdr:to>
          <xdr:col>33</xdr:col>
          <xdr:colOff>144780</xdr:colOff>
          <xdr:row>55</xdr:row>
          <xdr:rowOff>83820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30480</xdr:rowOff>
        </xdr:from>
        <xdr:to>
          <xdr:col>24</xdr:col>
          <xdr:colOff>114300</xdr:colOff>
          <xdr:row>47</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48</xdr:row>
          <xdr:rowOff>38100</xdr:rowOff>
        </xdr:from>
        <xdr:to>
          <xdr:col>24</xdr:col>
          <xdr:colOff>99060</xdr:colOff>
          <xdr:row>49</xdr:row>
          <xdr:rowOff>83820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38100</xdr:rowOff>
        </xdr:from>
        <xdr:to>
          <xdr:col>24</xdr:col>
          <xdr:colOff>76200</xdr:colOff>
          <xdr:row>51</xdr:row>
          <xdr:rowOff>83820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52</xdr:row>
          <xdr:rowOff>7620</xdr:rowOff>
        </xdr:from>
        <xdr:to>
          <xdr:col>24</xdr:col>
          <xdr:colOff>114300</xdr:colOff>
          <xdr:row>53</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48</xdr:row>
          <xdr:rowOff>30480</xdr:rowOff>
        </xdr:from>
        <xdr:to>
          <xdr:col>29</xdr:col>
          <xdr:colOff>152400</xdr:colOff>
          <xdr:row>49</xdr:row>
          <xdr:rowOff>99060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50</xdr:row>
          <xdr:rowOff>38100</xdr:rowOff>
        </xdr:from>
        <xdr:to>
          <xdr:col>29</xdr:col>
          <xdr:colOff>160020</xdr:colOff>
          <xdr:row>51</xdr:row>
          <xdr:rowOff>99060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52</xdr:row>
          <xdr:rowOff>38100</xdr:rowOff>
        </xdr:from>
        <xdr:to>
          <xdr:col>29</xdr:col>
          <xdr:colOff>144780</xdr:colOff>
          <xdr:row>53</xdr:row>
          <xdr:rowOff>99060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46</xdr:row>
          <xdr:rowOff>45720</xdr:rowOff>
        </xdr:from>
        <xdr:to>
          <xdr:col>36</xdr:col>
          <xdr:colOff>7620</xdr:colOff>
          <xdr:row>47</xdr:row>
          <xdr:rowOff>106680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48</xdr:row>
          <xdr:rowOff>38100</xdr:rowOff>
        </xdr:from>
        <xdr:to>
          <xdr:col>36</xdr:col>
          <xdr:colOff>0</xdr:colOff>
          <xdr:row>49</xdr:row>
          <xdr:rowOff>99060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46</xdr:row>
          <xdr:rowOff>30480</xdr:rowOff>
        </xdr:from>
        <xdr:to>
          <xdr:col>5</xdr:col>
          <xdr:colOff>121920</xdr:colOff>
          <xdr:row>47</xdr:row>
          <xdr:rowOff>99060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48</xdr:row>
          <xdr:rowOff>30480</xdr:rowOff>
        </xdr:from>
        <xdr:to>
          <xdr:col>5</xdr:col>
          <xdr:colOff>121920</xdr:colOff>
          <xdr:row>49</xdr:row>
          <xdr:rowOff>99060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50</xdr:row>
          <xdr:rowOff>30480</xdr:rowOff>
        </xdr:from>
        <xdr:to>
          <xdr:col>5</xdr:col>
          <xdr:colOff>121920</xdr:colOff>
          <xdr:row>51</xdr:row>
          <xdr:rowOff>99060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54</xdr:row>
          <xdr:rowOff>30480</xdr:rowOff>
        </xdr:from>
        <xdr:to>
          <xdr:col>5</xdr:col>
          <xdr:colOff>121920</xdr:colOff>
          <xdr:row>55</xdr:row>
          <xdr:rowOff>99060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106680</xdr:colOff>
          <xdr:row>54</xdr:row>
          <xdr:rowOff>30480</xdr:rowOff>
        </xdr:from>
        <xdr:to>
          <xdr:col>10</xdr:col>
          <xdr:colOff>121920</xdr:colOff>
          <xdr:row>55</xdr:row>
          <xdr:rowOff>99060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54</xdr:row>
          <xdr:rowOff>30480</xdr:rowOff>
        </xdr:from>
        <xdr:to>
          <xdr:col>16</xdr:col>
          <xdr:colOff>137160</xdr:colOff>
          <xdr:row>55</xdr:row>
          <xdr:rowOff>99060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38100</xdr:rowOff>
        </xdr:from>
        <xdr:to>
          <xdr:col>23</xdr:col>
          <xdr:colOff>0</xdr:colOff>
          <xdr:row>55</xdr:row>
          <xdr:rowOff>99060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56</xdr:row>
          <xdr:rowOff>38100</xdr:rowOff>
        </xdr:from>
        <xdr:to>
          <xdr:col>22</xdr:col>
          <xdr:colOff>99060</xdr:colOff>
          <xdr:row>57</xdr:row>
          <xdr:rowOff>106680</xdr:rowOff>
        </xdr:to>
        <xdr:sp macro="" textlink="">
          <xdr:nvSpPr>
            <xdr:cNvPr id="7193" name="Group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60</xdr:row>
          <xdr:rowOff>38100</xdr:rowOff>
        </xdr:from>
        <xdr:to>
          <xdr:col>31</xdr:col>
          <xdr:colOff>152400</xdr:colOff>
          <xdr:row>61</xdr:row>
          <xdr:rowOff>137160</xdr:rowOff>
        </xdr:to>
        <xdr:sp macro="" textlink="">
          <xdr:nvSpPr>
            <xdr:cNvPr id="7194" name="Group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58</xdr:row>
          <xdr:rowOff>22860</xdr:rowOff>
        </xdr:from>
        <xdr:to>
          <xdr:col>28</xdr:col>
          <xdr:colOff>160020</xdr:colOff>
          <xdr:row>60</xdr:row>
          <xdr:rowOff>0</xdr:rowOff>
        </xdr:to>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56</xdr:row>
          <xdr:rowOff>83820</xdr:rowOff>
        </xdr:from>
        <xdr:to>
          <xdr:col>10</xdr:col>
          <xdr:colOff>68580</xdr:colOff>
          <xdr:row>57</xdr:row>
          <xdr:rowOff>91440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56</xdr:row>
          <xdr:rowOff>76200</xdr:rowOff>
        </xdr:from>
        <xdr:to>
          <xdr:col>20</xdr:col>
          <xdr:colOff>190500</xdr:colOff>
          <xdr:row>57</xdr:row>
          <xdr:rowOff>83820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58</xdr:row>
          <xdr:rowOff>68580</xdr:rowOff>
        </xdr:from>
        <xdr:to>
          <xdr:col>10</xdr:col>
          <xdr:colOff>83820</xdr:colOff>
          <xdr:row>59</xdr:row>
          <xdr:rowOff>106680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58</xdr:row>
          <xdr:rowOff>76200</xdr:rowOff>
        </xdr:from>
        <xdr:to>
          <xdr:col>26</xdr:col>
          <xdr:colOff>137160</xdr:colOff>
          <xdr:row>59</xdr:row>
          <xdr:rowOff>121920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60</xdr:row>
          <xdr:rowOff>99060</xdr:rowOff>
        </xdr:from>
        <xdr:to>
          <xdr:col>10</xdr:col>
          <xdr:colOff>76200</xdr:colOff>
          <xdr:row>61</xdr:row>
          <xdr:rowOff>106680</xdr:rowOff>
        </xdr:to>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52</xdr:row>
          <xdr:rowOff>30480</xdr:rowOff>
        </xdr:from>
        <xdr:to>
          <xdr:col>5</xdr:col>
          <xdr:colOff>121920</xdr:colOff>
          <xdr:row>53</xdr:row>
          <xdr:rowOff>99060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xdr:colOff>
          <xdr:row>50</xdr:row>
          <xdr:rowOff>38100</xdr:rowOff>
        </xdr:from>
        <xdr:to>
          <xdr:col>36</xdr:col>
          <xdr:colOff>7620</xdr:colOff>
          <xdr:row>51</xdr:row>
          <xdr:rowOff>99060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91440</xdr:colOff>
          <xdr:row>60</xdr:row>
          <xdr:rowOff>91440</xdr:rowOff>
        </xdr:from>
        <xdr:to>
          <xdr:col>26</xdr:col>
          <xdr:colOff>106680</xdr:colOff>
          <xdr:row>61</xdr:row>
          <xdr:rowOff>99060</xdr:rowOff>
        </xdr:to>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121001</xdr:colOff>
      <xdr:row>4</xdr:row>
      <xdr:rowOff>53472</xdr:rowOff>
    </xdr:from>
    <xdr:to>
      <xdr:col>28</xdr:col>
      <xdr:colOff>191683</xdr:colOff>
      <xdr:row>10</xdr:row>
      <xdr:rowOff>21678</xdr:rowOff>
    </xdr:to>
    <xdr:sp macro="" textlink="">
      <xdr:nvSpPr>
        <xdr:cNvPr id="39" name="吹き出し: 角を丸めた四角形 38">
          <a:extLst>
            <a:ext uri="{FF2B5EF4-FFF2-40B4-BE49-F238E27FC236}">
              <a16:creationId xmlns:a16="http://schemas.microsoft.com/office/drawing/2014/main" id="{00000000-0008-0000-0200-000027000000}"/>
            </a:ext>
          </a:extLst>
        </xdr:cNvPr>
        <xdr:cNvSpPr/>
      </xdr:nvSpPr>
      <xdr:spPr>
        <a:xfrm>
          <a:off x="2578451" y="586872"/>
          <a:ext cx="2613857" cy="711156"/>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26</xdr:col>
      <xdr:colOff>188267</xdr:colOff>
      <xdr:row>20</xdr:row>
      <xdr:rowOff>176773</xdr:rowOff>
    </xdr:from>
    <xdr:to>
      <xdr:col>41</xdr:col>
      <xdr:colOff>437461</xdr:colOff>
      <xdr:row>27</xdr:row>
      <xdr:rowOff>5273</xdr:rowOff>
    </xdr:to>
    <xdr:sp macro="" textlink="">
      <xdr:nvSpPr>
        <xdr:cNvPr id="41" name="吹き出し: 角を丸めた四角形 40">
          <a:extLst>
            <a:ext uri="{FF2B5EF4-FFF2-40B4-BE49-F238E27FC236}">
              <a16:creationId xmlns:a16="http://schemas.microsoft.com/office/drawing/2014/main" id="{00000000-0008-0000-0200-000029000000}"/>
            </a:ext>
          </a:extLst>
        </xdr:cNvPr>
        <xdr:cNvSpPr/>
      </xdr:nvSpPr>
      <xdr:spPr>
        <a:xfrm>
          <a:off x="4807159" y="2878942"/>
          <a:ext cx="3549240" cy="936331"/>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39</xdr:col>
      <xdr:colOff>211309</xdr:colOff>
      <xdr:row>28</xdr:row>
      <xdr:rowOff>76492</xdr:rowOff>
    </xdr:from>
    <xdr:to>
      <xdr:col>46</xdr:col>
      <xdr:colOff>447479</xdr:colOff>
      <xdr:row>42</xdr:row>
      <xdr:rowOff>540</xdr:rowOff>
    </xdr:to>
    <xdr:sp macro="" textlink="">
      <xdr:nvSpPr>
        <xdr:cNvPr id="43" name="吹き出し: 角を丸めた四角形 42">
          <a:extLst>
            <a:ext uri="{FF2B5EF4-FFF2-40B4-BE49-F238E27FC236}">
              <a16:creationId xmlns:a16="http://schemas.microsoft.com/office/drawing/2014/main" id="{00000000-0008-0000-0200-00002B000000}"/>
            </a:ext>
          </a:extLst>
        </xdr:cNvPr>
        <xdr:cNvSpPr/>
      </xdr:nvSpPr>
      <xdr:spPr>
        <a:xfrm>
          <a:off x="7412209" y="4038892"/>
          <a:ext cx="3550870" cy="1590923"/>
        </a:xfrm>
        <a:prstGeom prst="wedgeRoundRectCallout">
          <a:avLst>
            <a:gd name="adj1" fmla="val -60992"/>
            <a:gd name="adj2" fmla="val 4832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39</xdr:col>
      <xdr:colOff>206472</xdr:colOff>
      <xdr:row>45</xdr:row>
      <xdr:rowOff>21101</xdr:rowOff>
    </xdr:from>
    <xdr:to>
      <xdr:col>46</xdr:col>
      <xdr:colOff>447676</xdr:colOff>
      <xdr:row>54</xdr:row>
      <xdr:rowOff>15241</xdr:rowOff>
    </xdr:to>
    <xdr:sp macro="" textlink="">
      <xdr:nvSpPr>
        <xdr:cNvPr id="44" name="吹き出し: 角を丸めた四角形 43">
          <a:extLst>
            <a:ext uri="{FF2B5EF4-FFF2-40B4-BE49-F238E27FC236}">
              <a16:creationId xmlns:a16="http://schemas.microsoft.com/office/drawing/2014/main" id="{00000000-0008-0000-0200-00002C000000}"/>
            </a:ext>
          </a:extLst>
        </xdr:cNvPr>
        <xdr:cNvSpPr/>
      </xdr:nvSpPr>
      <xdr:spPr>
        <a:xfrm>
          <a:off x="7407372" y="6079001"/>
          <a:ext cx="3555904" cy="1194290"/>
        </a:xfrm>
        <a:prstGeom prst="wedgeRoundRectCallout">
          <a:avLst>
            <a:gd name="adj1" fmla="val -61310"/>
            <a:gd name="adj2" fmla="val -1643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試験材料：該当する項目を選択，名称の入力をしてください。（複数選択は不可）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試験項目：必要な試験項目すべてにチェックを入れてください。</a:t>
          </a: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18</xdr:col>
      <xdr:colOff>17583</xdr:colOff>
      <xdr:row>65</xdr:row>
      <xdr:rowOff>52753</xdr:rowOff>
    </xdr:from>
    <xdr:to>
      <xdr:col>36</xdr:col>
      <xdr:colOff>30743</xdr:colOff>
      <xdr:row>73</xdr:row>
      <xdr:rowOff>72465</xdr:rowOff>
    </xdr:to>
    <xdr:sp macro="" textlink="">
      <xdr:nvSpPr>
        <xdr:cNvPr id="45" name="吹き出し: 角を丸めた四角形 44">
          <a:extLst>
            <a:ext uri="{FF2B5EF4-FFF2-40B4-BE49-F238E27FC236}">
              <a16:creationId xmlns:a16="http://schemas.microsoft.com/office/drawing/2014/main" id="{00000000-0008-0000-0200-00002D000000}"/>
            </a:ext>
          </a:extLst>
        </xdr:cNvPr>
        <xdr:cNvSpPr/>
      </xdr:nvSpPr>
      <xdr:spPr>
        <a:xfrm>
          <a:off x="3188675" y="8927122"/>
          <a:ext cx="3453883" cy="1156851"/>
        </a:xfrm>
        <a:prstGeom prst="wedgeRoundRectCallout">
          <a:avLst>
            <a:gd name="adj1" fmla="val -36396"/>
            <a:gd name="adj2" fmla="val -9623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27490</xdr:colOff>
      <xdr:row>60</xdr:row>
      <xdr:rowOff>144770</xdr:rowOff>
    </xdr:from>
    <xdr:to>
      <xdr:col>46</xdr:col>
      <xdr:colOff>402589</xdr:colOff>
      <xdr:row>68</xdr:row>
      <xdr:rowOff>25457</xdr:rowOff>
    </xdr:to>
    <xdr:sp macro="" textlink="">
      <xdr:nvSpPr>
        <xdr:cNvPr id="46" name="吹き出し: 角を丸めた四角形 45">
          <a:extLst>
            <a:ext uri="{FF2B5EF4-FFF2-40B4-BE49-F238E27FC236}">
              <a16:creationId xmlns:a16="http://schemas.microsoft.com/office/drawing/2014/main" id="{00000000-0008-0000-0200-00002E000000}"/>
            </a:ext>
          </a:extLst>
        </xdr:cNvPr>
        <xdr:cNvSpPr/>
      </xdr:nvSpPr>
      <xdr:spPr>
        <a:xfrm>
          <a:off x="7447465" y="8279120"/>
          <a:ext cx="3470724" cy="1099887"/>
        </a:xfrm>
        <a:prstGeom prst="wedgeRoundRectCallout">
          <a:avLst>
            <a:gd name="adj1" fmla="val -121347"/>
            <a:gd name="adj2" fmla="val -6729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40</xdr:col>
      <xdr:colOff>30040</xdr:colOff>
      <xdr:row>55</xdr:row>
      <xdr:rowOff>1172</xdr:rowOff>
    </xdr:from>
    <xdr:to>
      <xdr:col>46</xdr:col>
      <xdr:colOff>19344</xdr:colOff>
      <xdr:row>59</xdr:row>
      <xdr:rowOff>57443</xdr:rowOff>
    </xdr:to>
    <xdr:sp macro="" textlink="">
      <xdr:nvSpPr>
        <xdr:cNvPr id="47" name="吹き出し: 角を丸めた四角形 46">
          <a:extLst>
            <a:ext uri="{FF2B5EF4-FFF2-40B4-BE49-F238E27FC236}">
              <a16:creationId xmlns:a16="http://schemas.microsoft.com/office/drawing/2014/main" id="{00000000-0008-0000-0200-00002F000000}"/>
            </a:ext>
          </a:extLst>
        </xdr:cNvPr>
        <xdr:cNvSpPr/>
      </xdr:nvSpPr>
      <xdr:spPr>
        <a:xfrm>
          <a:off x="7450015" y="7392572"/>
          <a:ext cx="3084929" cy="646821"/>
        </a:xfrm>
        <a:prstGeom prst="wedgeRoundRectCallout">
          <a:avLst>
            <a:gd name="adj1" fmla="val -158880"/>
            <a:gd name="adj2" fmla="val -644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要：</a:t>
          </a:r>
          <a:r>
            <a:rPr kumimoji="1" lang="ja-JP" altLang="en-US" sz="1100" b="0" cap="none" spc="0">
              <a:ln w="0"/>
              <a:solidFill>
                <a:schemeClr val="tx1"/>
              </a:solidFill>
              <a:effectLst>
                <a:outerShdw blurRad="38100" dist="19050" dir="2700000" algn="tl" rotWithShape="0">
                  <a:schemeClr val="dk1">
                    <a:alpha val="40000"/>
                  </a:schemeClr>
                </a:outerShdw>
              </a:effectLst>
            </a:rPr>
            <a:t>試験報告書を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不要：完了報告書を</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化して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p>
      </xdr:txBody>
    </xdr:sp>
    <xdr:clientData/>
  </xdr:twoCellAnchor>
  <xdr:twoCellAnchor>
    <xdr:from>
      <xdr:col>7</xdr:col>
      <xdr:colOff>45720</xdr:colOff>
      <xdr:row>9</xdr:row>
      <xdr:rowOff>53340</xdr:rowOff>
    </xdr:from>
    <xdr:to>
      <xdr:col>12</xdr:col>
      <xdr:colOff>31115</xdr:colOff>
      <xdr:row>11</xdr:row>
      <xdr:rowOff>19129</xdr:rowOff>
    </xdr:to>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1303020" y="1205865"/>
          <a:ext cx="842645" cy="242014"/>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2</xdr:col>
      <xdr:colOff>7620</xdr:colOff>
      <xdr:row>9</xdr:row>
      <xdr:rowOff>62865</xdr:rowOff>
    </xdr:from>
    <xdr:to>
      <xdr:col>7</xdr:col>
      <xdr:colOff>19686</xdr:colOff>
      <xdr:row>11</xdr:row>
      <xdr:rowOff>30559</xdr:rowOff>
    </xdr:to>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445770" y="1215390"/>
          <a:ext cx="831216" cy="24391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31</xdr:col>
      <xdr:colOff>0</xdr:colOff>
      <xdr:row>12</xdr:row>
      <xdr:rowOff>144780</xdr:rowOff>
    </xdr:from>
    <xdr:to>
      <xdr:col>40</xdr:col>
      <xdr:colOff>348940</xdr:colOff>
      <xdr:row>19</xdr:row>
      <xdr:rowOff>9287</xdr:rowOff>
    </xdr:to>
    <xdr:sp macro="" textlink="">
      <xdr:nvSpPr>
        <xdr:cNvPr id="50" name="吹き出し: 角を丸めた四角形 49">
          <a:extLst>
            <a:ext uri="{FF2B5EF4-FFF2-40B4-BE49-F238E27FC236}">
              <a16:creationId xmlns:a16="http://schemas.microsoft.com/office/drawing/2014/main" id="{00000000-0008-0000-0200-000032000000}"/>
            </a:ext>
          </a:extLst>
        </xdr:cNvPr>
        <xdr:cNvSpPr/>
      </xdr:nvSpPr>
      <xdr:spPr>
        <a:xfrm>
          <a:off x="5570220" y="1623060"/>
          <a:ext cx="2154880" cy="931307"/>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400051</xdr:colOff>
      <xdr:row>37</xdr:row>
      <xdr:rowOff>127586</xdr:rowOff>
    </xdr:to>
    <xdr:pic>
      <xdr:nvPicPr>
        <xdr:cNvPr id="2" name="図 1">
          <a:extLst>
            <a:ext uri="{FF2B5EF4-FFF2-40B4-BE49-F238E27FC236}">
              <a16:creationId xmlns:a16="http://schemas.microsoft.com/office/drawing/2014/main" id="{40AEE504-ED09-D779-07DF-123ADA2D178F}"/>
            </a:ext>
          </a:extLst>
        </xdr:cNvPr>
        <xdr:cNvPicPr>
          <a:picLocks noChangeAspect="1"/>
        </xdr:cNvPicPr>
      </xdr:nvPicPr>
      <xdr:blipFill>
        <a:blip xmlns:r="http://schemas.openxmlformats.org/officeDocument/2006/relationships" r:embed="rId1"/>
        <a:stretch>
          <a:fillRect/>
        </a:stretch>
      </xdr:blipFill>
      <xdr:spPr>
        <a:xfrm>
          <a:off x="1" y="0"/>
          <a:ext cx="9144000" cy="647123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omments" Target="../comments1.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81"/>
  <sheetViews>
    <sheetView showGridLines="0" zoomScale="99" zoomScaleNormal="99"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9" customFormat="1"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s="19" customFormat="1" ht="9.75" customHeight="1">
      <c r="B3" s="20"/>
      <c r="C3" s="212" t="s">
        <v>45</v>
      </c>
      <c r="D3" s="212"/>
      <c r="E3" s="212"/>
      <c r="F3" s="212"/>
      <c r="G3" s="212"/>
      <c r="H3" s="212"/>
      <c r="I3" s="212"/>
      <c r="J3" s="212"/>
      <c r="K3" s="212"/>
      <c r="L3" s="212"/>
      <c r="M3" s="212"/>
      <c r="N3" s="212"/>
      <c r="O3" s="212"/>
      <c r="P3" s="212"/>
      <c r="Q3" s="212"/>
      <c r="R3" s="212"/>
      <c r="S3" s="21"/>
      <c r="T3" s="44"/>
      <c r="U3" s="229" t="s">
        <v>82</v>
      </c>
      <c r="V3" s="229"/>
      <c r="W3" s="229"/>
      <c r="X3" s="230" t="s">
        <v>83</v>
      </c>
      <c r="Y3" s="230"/>
      <c r="Z3" s="225"/>
      <c r="AA3" s="225"/>
      <c r="AB3" s="213"/>
      <c r="AC3" s="233"/>
      <c r="AD3" s="233"/>
      <c r="AE3" s="233"/>
      <c r="AF3" s="236" t="s">
        <v>0</v>
      </c>
      <c r="AG3" s="237"/>
      <c r="AH3" s="215"/>
      <c r="AI3" s="216"/>
      <c r="AJ3" s="216"/>
      <c r="AK3" s="216"/>
      <c r="AL3" s="216"/>
      <c r="AM3" s="217"/>
      <c r="AN3" s="20"/>
    </row>
    <row r="4" spans="2:40" s="19" customFormat="1" ht="9.75" customHeight="1">
      <c r="B4" s="20"/>
      <c r="C4" s="212"/>
      <c r="D4" s="212"/>
      <c r="E4" s="212"/>
      <c r="F4" s="212"/>
      <c r="G4" s="212"/>
      <c r="H4" s="212"/>
      <c r="I4" s="212"/>
      <c r="J4" s="212"/>
      <c r="K4" s="212"/>
      <c r="L4" s="212"/>
      <c r="M4" s="212"/>
      <c r="N4" s="212"/>
      <c r="O4" s="212"/>
      <c r="P4" s="212"/>
      <c r="Q4" s="212"/>
      <c r="R4" s="212"/>
      <c r="S4" s="21"/>
      <c r="T4" s="44"/>
      <c r="U4" s="229"/>
      <c r="V4" s="229"/>
      <c r="W4" s="229"/>
      <c r="X4" s="231"/>
      <c r="Y4" s="231"/>
      <c r="Z4" s="226"/>
      <c r="AA4" s="226"/>
      <c r="AB4" s="214"/>
      <c r="AC4" s="234"/>
      <c r="AD4" s="234"/>
      <c r="AE4" s="234"/>
      <c r="AF4" s="238"/>
      <c r="AG4" s="239"/>
      <c r="AH4" s="218"/>
      <c r="AI4" s="219"/>
      <c r="AJ4" s="219"/>
      <c r="AK4" s="219"/>
      <c r="AL4" s="219"/>
      <c r="AM4" s="220"/>
      <c r="AN4" s="20"/>
    </row>
    <row r="5" spans="2:40" s="19" customFormat="1" ht="9.75" customHeight="1">
      <c r="B5" s="20"/>
      <c r="C5" s="22" t="s">
        <v>97</v>
      </c>
      <c r="D5" s="22"/>
      <c r="E5" s="22"/>
      <c r="F5" s="22"/>
      <c r="G5" s="22"/>
      <c r="H5" s="22"/>
      <c r="I5" s="22"/>
      <c r="J5" s="22"/>
      <c r="K5" s="22"/>
      <c r="L5" s="22"/>
      <c r="M5" s="22"/>
      <c r="N5" s="22"/>
      <c r="O5" s="22"/>
      <c r="P5" s="22"/>
      <c r="Q5" s="22"/>
      <c r="R5" s="22"/>
      <c r="S5" s="21"/>
      <c r="T5" s="44"/>
      <c r="U5" s="229"/>
      <c r="V5" s="229"/>
      <c r="W5" s="229"/>
      <c r="X5" s="231"/>
      <c r="Y5" s="231"/>
      <c r="Z5" s="226"/>
      <c r="AA5" s="226"/>
      <c r="AB5" s="214"/>
      <c r="AC5" s="234"/>
      <c r="AD5" s="234"/>
      <c r="AE5" s="234"/>
      <c r="AF5" s="238"/>
      <c r="AG5" s="239"/>
      <c r="AH5" s="218"/>
      <c r="AI5" s="219"/>
      <c r="AJ5" s="219"/>
      <c r="AK5" s="219"/>
      <c r="AL5" s="219"/>
      <c r="AM5" s="220"/>
      <c r="AN5" s="20"/>
    </row>
    <row r="6" spans="2:40" s="19" customFormat="1" ht="9.75" customHeight="1">
      <c r="B6" s="20"/>
      <c r="C6" s="22"/>
      <c r="D6" s="22"/>
      <c r="E6" s="22"/>
      <c r="F6" s="22"/>
      <c r="G6" s="22"/>
      <c r="H6" s="22"/>
      <c r="I6" s="22"/>
      <c r="J6" s="22"/>
      <c r="K6" s="22"/>
      <c r="L6" s="22"/>
      <c r="M6" s="22"/>
      <c r="N6" s="22"/>
      <c r="O6" s="22"/>
      <c r="P6" s="22"/>
      <c r="Q6" s="20"/>
      <c r="R6" s="20"/>
      <c r="S6" s="21"/>
      <c r="T6" s="44"/>
      <c r="U6" s="229"/>
      <c r="V6" s="229"/>
      <c r="W6" s="229"/>
      <c r="X6" s="232"/>
      <c r="Y6" s="232"/>
      <c r="Z6" s="227"/>
      <c r="AA6" s="227"/>
      <c r="AB6" s="214"/>
      <c r="AC6" s="235"/>
      <c r="AD6" s="235"/>
      <c r="AE6" s="235"/>
      <c r="AF6" s="240"/>
      <c r="AG6" s="241"/>
      <c r="AH6" s="218"/>
      <c r="AI6" s="219"/>
      <c r="AJ6" s="219"/>
      <c r="AK6" s="219"/>
      <c r="AL6" s="219"/>
      <c r="AM6" s="220"/>
      <c r="AN6" s="20"/>
    </row>
    <row r="7" spans="2:40" s="19" customFormat="1" ht="9.75" customHeight="1">
      <c r="B7" s="20"/>
      <c r="C7" s="23" t="s">
        <v>86</v>
      </c>
      <c r="D7" s="22"/>
      <c r="E7" s="22"/>
      <c r="F7" s="22"/>
      <c r="G7" s="22"/>
      <c r="H7" s="22"/>
      <c r="I7" s="22"/>
      <c r="J7" s="22"/>
      <c r="K7" s="22"/>
      <c r="L7" s="22"/>
      <c r="M7" s="22"/>
      <c r="N7" s="22"/>
      <c r="O7" s="22"/>
      <c r="P7" s="22"/>
      <c r="Q7" s="22"/>
      <c r="R7" s="22"/>
      <c r="S7" s="25"/>
      <c r="T7" s="44"/>
      <c r="U7" s="242" t="s">
        <v>1</v>
      </c>
      <c r="V7" s="242"/>
      <c r="W7" s="242"/>
      <c r="X7" s="243"/>
      <c r="Y7" s="244"/>
      <c r="Z7" s="244"/>
      <c r="AA7" s="244"/>
      <c r="AB7" s="244"/>
      <c r="AC7" s="244"/>
      <c r="AD7" s="244"/>
      <c r="AE7" s="244"/>
      <c r="AF7" s="244"/>
      <c r="AG7" s="245"/>
      <c r="AH7" s="218"/>
      <c r="AI7" s="219"/>
      <c r="AJ7" s="219"/>
      <c r="AK7" s="219"/>
      <c r="AL7" s="219"/>
      <c r="AM7" s="220"/>
      <c r="AN7" s="20"/>
    </row>
    <row r="8" spans="2:40" s="19" customFormat="1" ht="9.75" customHeight="1">
      <c r="B8" s="20"/>
      <c r="C8" s="24" t="s">
        <v>2</v>
      </c>
      <c r="D8" s="23"/>
      <c r="E8" s="23"/>
      <c r="F8" s="23"/>
      <c r="G8" s="23"/>
      <c r="H8" s="23"/>
      <c r="I8" s="23"/>
      <c r="J8" s="23"/>
      <c r="K8" s="23"/>
      <c r="L8" s="23"/>
      <c r="M8" s="23"/>
      <c r="N8" s="23"/>
      <c r="O8" s="23"/>
      <c r="P8" s="23"/>
      <c r="Q8" s="23"/>
      <c r="R8" s="23"/>
      <c r="S8" s="25"/>
      <c r="T8" s="44"/>
      <c r="U8" s="242"/>
      <c r="V8" s="242"/>
      <c r="W8" s="242"/>
      <c r="X8" s="246"/>
      <c r="Y8" s="247"/>
      <c r="Z8" s="247"/>
      <c r="AA8" s="247"/>
      <c r="AB8" s="247"/>
      <c r="AC8" s="247"/>
      <c r="AD8" s="247"/>
      <c r="AE8" s="247"/>
      <c r="AF8" s="247"/>
      <c r="AG8" s="248"/>
      <c r="AH8" s="218"/>
      <c r="AI8" s="219"/>
      <c r="AJ8" s="219"/>
      <c r="AK8" s="219"/>
      <c r="AL8" s="219"/>
      <c r="AM8" s="220"/>
      <c r="AN8" s="20"/>
    </row>
    <row r="9" spans="2:40" s="19" customFormat="1" ht="9.75" customHeight="1">
      <c r="B9" s="20"/>
      <c r="C9" s="18" t="s">
        <v>3</v>
      </c>
      <c r="D9" s="23"/>
      <c r="E9" s="23"/>
      <c r="F9" s="23"/>
      <c r="G9" s="23"/>
      <c r="H9" s="23"/>
      <c r="I9" s="23"/>
      <c r="J9" s="23"/>
      <c r="K9" s="23"/>
      <c r="L9" s="23"/>
      <c r="M9" s="23"/>
      <c r="N9" s="23"/>
      <c r="O9" s="23"/>
      <c r="P9" s="23"/>
      <c r="Q9" s="23"/>
      <c r="R9" s="23"/>
      <c r="S9" s="25"/>
      <c r="T9" s="44"/>
      <c r="U9" s="242"/>
      <c r="V9" s="242"/>
      <c r="W9" s="242"/>
      <c r="X9" s="246"/>
      <c r="Y9" s="247"/>
      <c r="Z9" s="247"/>
      <c r="AA9" s="247"/>
      <c r="AB9" s="247"/>
      <c r="AC9" s="247"/>
      <c r="AD9" s="247"/>
      <c r="AE9" s="247"/>
      <c r="AF9" s="247"/>
      <c r="AG9" s="248"/>
      <c r="AH9" s="218"/>
      <c r="AI9" s="219"/>
      <c r="AJ9" s="219"/>
      <c r="AK9" s="219"/>
      <c r="AL9" s="219"/>
      <c r="AM9" s="220"/>
      <c r="AN9" s="20"/>
    </row>
    <row r="10" spans="2:40" s="19" customFormat="1" ht="9.75" customHeight="1">
      <c r="B10" s="20"/>
      <c r="C10" s="18"/>
      <c r="D10" s="18"/>
      <c r="E10" s="18"/>
      <c r="F10" s="18"/>
      <c r="G10" s="18"/>
      <c r="H10" s="18"/>
      <c r="I10" s="18"/>
      <c r="J10" s="18"/>
      <c r="K10" s="18"/>
      <c r="L10" s="18"/>
      <c r="M10" s="224"/>
      <c r="N10" s="224"/>
      <c r="O10" s="224"/>
      <c r="P10" s="224"/>
      <c r="Q10" s="224"/>
      <c r="R10" s="224"/>
      <c r="S10" s="25"/>
      <c r="T10" s="44"/>
      <c r="U10" s="242"/>
      <c r="V10" s="242"/>
      <c r="W10" s="242"/>
      <c r="X10" s="249"/>
      <c r="Y10" s="250"/>
      <c r="Z10" s="250"/>
      <c r="AA10" s="250"/>
      <c r="AB10" s="250"/>
      <c r="AC10" s="250"/>
      <c r="AD10" s="250"/>
      <c r="AE10" s="250"/>
      <c r="AF10" s="250"/>
      <c r="AG10" s="251"/>
      <c r="AH10" s="221"/>
      <c r="AI10" s="222"/>
      <c r="AJ10" s="222"/>
      <c r="AK10" s="222"/>
      <c r="AL10" s="222"/>
      <c r="AM10" s="223"/>
      <c r="AN10" s="20"/>
    </row>
    <row r="11" spans="2:40" s="19" customFormat="1" ht="12" customHeight="1">
      <c r="B11" s="20"/>
      <c r="C11" s="228"/>
      <c r="D11" s="228"/>
      <c r="E11" s="228"/>
      <c r="F11" s="228"/>
      <c r="G11" s="18"/>
      <c r="H11" s="228"/>
      <c r="I11" s="228"/>
      <c r="J11" s="228"/>
      <c r="K11" s="228"/>
      <c r="L11" s="18"/>
      <c r="M11" s="224"/>
      <c r="N11" s="224"/>
      <c r="O11" s="224"/>
      <c r="P11" s="224"/>
      <c r="Q11" s="224"/>
      <c r="R11" s="224"/>
      <c r="S11" s="25"/>
      <c r="T11" s="27"/>
      <c r="U11" s="27"/>
      <c r="V11" s="27"/>
      <c r="W11" s="43"/>
      <c r="X11" s="43"/>
      <c r="Y11" s="43"/>
      <c r="Z11" s="43"/>
      <c r="AA11" s="43"/>
      <c r="AB11" s="43"/>
      <c r="AC11" s="43"/>
      <c r="AD11" s="43"/>
      <c r="AE11" s="43"/>
      <c r="AF11" s="43"/>
      <c r="AG11" s="43"/>
      <c r="AH11" s="28"/>
      <c r="AI11" s="28"/>
      <c r="AJ11" s="28"/>
      <c r="AK11" s="28"/>
      <c r="AL11" s="28"/>
      <c r="AM11" s="28"/>
      <c r="AN11" s="20"/>
    </row>
    <row r="12" spans="2:40" s="19" customFormat="1"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1"/>
      <c r="C13" s="3" t="s">
        <v>44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9" customFormat="1" ht="12" customHeight="1">
      <c r="B14" s="20"/>
      <c r="C14" s="257" t="s">
        <v>19</v>
      </c>
      <c r="D14" s="258"/>
      <c r="E14" s="263" t="s">
        <v>4</v>
      </c>
      <c r="F14" s="264"/>
      <c r="G14" s="264"/>
      <c r="H14" s="265"/>
      <c r="I14" s="269" t="s">
        <v>5</v>
      </c>
      <c r="J14" s="269"/>
      <c r="K14" s="269"/>
      <c r="L14" s="270"/>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2"/>
      <c r="AN14" s="20"/>
    </row>
    <row r="15" spans="2:40" s="19" customFormat="1" ht="12" customHeight="1">
      <c r="B15" s="20"/>
      <c r="C15" s="259"/>
      <c r="D15" s="260"/>
      <c r="E15" s="266"/>
      <c r="F15" s="267"/>
      <c r="G15" s="267"/>
      <c r="H15" s="268"/>
      <c r="I15" s="273" t="s">
        <v>6</v>
      </c>
      <c r="J15" s="273"/>
      <c r="K15" s="273"/>
      <c r="L15" s="274"/>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6"/>
      <c r="AN15" s="20"/>
    </row>
    <row r="16" spans="2:40" s="19" customFormat="1" ht="12" customHeight="1">
      <c r="B16" s="20"/>
      <c r="C16" s="259"/>
      <c r="D16" s="260"/>
      <c r="E16" s="266"/>
      <c r="F16" s="267"/>
      <c r="G16" s="267"/>
      <c r="H16" s="268"/>
      <c r="I16" s="273"/>
      <c r="J16" s="273"/>
      <c r="K16" s="273"/>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6"/>
      <c r="AN16" s="20"/>
    </row>
    <row r="17" spans="2:40" s="19" customFormat="1" ht="12" customHeight="1">
      <c r="B17" s="20"/>
      <c r="C17" s="259"/>
      <c r="D17" s="260"/>
      <c r="E17" s="266"/>
      <c r="F17" s="267"/>
      <c r="G17" s="267"/>
      <c r="H17" s="268"/>
      <c r="I17" s="273"/>
      <c r="J17" s="273"/>
      <c r="K17" s="273"/>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6"/>
      <c r="AN17" s="20"/>
    </row>
    <row r="18" spans="2:40" s="19" customFormat="1" ht="12" customHeight="1">
      <c r="B18" s="20"/>
      <c r="C18" s="259"/>
      <c r="D18" s="260"/>
      <c r="E18" s="266"/>
      <c r="F18" s="267"/>
      <c r="G18" s="267"/>
      <c r="H18" s="268"/>
      <c r="I18" s="277" t="s">
        <v>7</v>
      </c>
      <c r="J18" s="277"/>
      <c r="K18" s="277"/>
      <c r="L18" s="49" t="s">
        <v>8</v>
      </c>
      <c r="M18" s="200"/>
      <c r="N18" s="200"/>
      <c r="O18" s="48" t="s">
        <v>13</v>
      </c>
      <c r="P18" s="200"/>
      <c r="Q18" s="200"/>
      <c r="R18" s="200"/>
      <c r="S18" s="46"/>
      <c r="T18" s="46"/>
      <c r="U18" s="46"/>
      <c r="V18" s="46"/>
      <c r="W18" s="46"/>
      <c r="X18" s="46"/>
      <c r="Y18" s="46"/>
      <c r="Z18" s="46"/>
      <c r="AA18" s="46"/>
      <c r="AB18" s="46"/>
      <c r="AC18" s="46"/>
      <c r="AD18" s="46"/>
      <c r="AE18" s="46"/>
      <c r="AF18" s="46"/>
      <c r="AG18" s="46"/>
      <c r="AH18" s="46"/>
      <c r="AI18" s="46"/>
      <c r="AJ18" s="46"/>
      <c r="AK18" s="46"/>
      <c r="AL18" s="46"/>
      <c r="AM18" s="47"/>
      <c r="AN18" s="20"/>
    </row>
    <row r="19" spans="2:40" s="19" customFormat="1" ht="12" customHeight="1">
      <c r="B19" s="20"/>
      <c r="C19" s="259"/>
      <c r="D19" s="260"/>
      <c r="E19" s="266"/>
      <c r="F19" s="267"/>
      <c r="G19" s="267"/>
      <c r="H19" s="268"/>
      <c r="I19" s="277"/>
      <c r="J19" s="277"/>
      <c r="K19" s="277"/>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80"/>
      <c r="AN19" s="20"/>
    </row>
    <row r="20" spans="2:40" s="19" customFormat="1" ht="12" customHeight="1">
      <c r="B20" s="20"/>
      <c r="C20" s="259"/>
      <c r="D20" s="260"/>
      <c r="E20" s="266"/>
      <c r="F20" s="267"/>
      <c r="G20" s="267"/>
      <c r="H20" s="268"/>
      <c r="I20" s="277"/>
      <c r="J20" s="278"/>
      <c r="K20" s="277"/>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6"/>
      <c r="AN20" s="20"/>
    </row>
    <row r="21" spans="2:40" s="19" customFormat="1" ht="15" customHeight="1">
      <c r="B21" s="20"/>
      <c r="C21" s="259"/>
      <c r="D21" s="260"/>
      <c r="E21" s="281" t="s">
        <v>20</v>
      </c>
      <c r="F21" s="282"/>
      <c r="G21" s="282"/>
      <c r="H21" s="283"/>
      <c r="I21" s="38"/>
      <c r="J21" s="39" t="s">
        <v>81</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s="19" customFormat="1" ht="12" customHeight="1">
      <c r="B22" s="20"/>
      <c r="C22" s="259"/>
      <c r="D22" s="260"/>
      <c r="E22" s="281"/>
      <c r="F22" s="282"/>
      <c r="G22" s="282"/>
      <c r="H22" s="283"/>
      <c r="I22" s="277" t="s">
        <v>6</v>
      </c>
      <c r="J22" s="277"/>
      <c r="K22" s="277"/>
      <c r="L22" s="203" t="str">
        <f>IF(データ取込!D2=TRUE,IF(品質性能試験申込書!L15=0,"",品質性能試験申込書!L15),"")</f>
        <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4"/>
      <c r="AN22" s="20"/>
    </row>
    <row r="23" spans="2:40" s="19" customFormat="1" ht="12" customHeight="1">
      <c r="B23" s="20"/>
      <c r="C23" s="259"/>
      <c r="D23" s="260"/>
      <c r="E23" s="281"/>
      <c r="F23" s="282"/>
      <c r="G23" s="282"/>
      <c r="H23" s="283"/>
      <c r="I23" s="277"/>
      <c r="J23" s="277"/>
      <c r="K23" s="277"/>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4"/>
      <c r="AN23" s="20"/>
    </row>
    <row r="24" spans="2:40" s="19" customFormat="1" ht="12" customHeight="1">
      <c r="B24" s="20"/>
      <c r="C24" s="259"/>
      <c r="D24" s="260"/>
      <c r="E24" s="281"/>
      <c r="F24" s="282"/>
      <c r="G24" s="282"/>
      <c r="H24" s="283"/>
      <c r="I24" s="277"/>
      <c r="J24" s="277"/>
      <c r="K24" s="277"/>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4"/>
      <c r="AN24" s="20"/>
    </row>
    <row r="25" spans="2:40" s="19" customFormat="1" ht="12" customHeight="1">
      <c r="B25" s="20"/>
      <c r="C25" s="259"/>
      <c r="D25" s="260"/>
      <c r="E25" s="281"/>
      <c r="F25" s="282"/>
      <c r="G25" s="282"/>
      <c r="H25" s="283"/>
      <c r="I25" s="273" t="s">
        <v>7</v>
      </c>
      <c r="J25" s="273"/>
      <c r="K25" s="273"/>
      <c r="L25" s="49" t="s">
        <v>8</v>
      </c>
      <c r="M25" s="200"/>
      <c r="N25" s="200"/>
      <c r="O25" s="48" t="s">
        <v>13</v>
      </c>
      <c r="P25" s="200"/>
      <c r="Q25" s="200"/>
      <c r="R25" s="200"/>
      <c r="S25" s="46"/>
      <c r="T25" s="46"/>
      <c r="U25" s="46"/>
      <c r="V25" s="46"/>
      <c r="W25" s="46"/>
      <c r="X25" s="46"/>
      <c r="Y25" s="46"/>
      <c r="Z25" s="46"/>
      <c r="AA25" s="46"/>
      <c r="AB25" s="46"/>
      <c r="AC25" s="46"/>
      <c r="AD25" s="46"/>
      <c r="AE25" s="46"/>
      <c r="AF25" s="46"/>
      <c r="AG25" s="46"/>
      <c r="AH25" s="46"/>
      <c r="AI25" s="46"/>
      <c r="AJ25" s="46"/>
      <c r="AK25" s="46"/>
      <c r="AL25" s="46"/>
      <c r="AM25" s="47"/>
      <c r="AN25" s="20"/>
    </row>
    <row r="26" spans="2:40" s="19" customFormat="1" ht="12" customHeight="1">
      <c r="B26" s="20"/>
      <c r="C26" s="259"/>
      <c r="D26" s="260"/>
      <c r="E26" s="281"/>
      <c r="F26" s="282"/>
      <c r="G26" s="282"/>
      <c r="H26" s="283"/>
      <c r="I26" s="273"/>
      <c r="J26" s="273"/>
      <c r="K26" s="273"/>
      <c r="L26" s="201" t="str">
        <f>IF(データ取込!D2=TRUE,IF(品質性能試験申込書!L19=0,"",品質性能試験申込書!L19),"")</f>
        <v/>
      </c>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2"/>
      <c r="AN26" s="20"/>
    </row>
    <row r="27" spans="2:40" s="19" customFormat="1" ht="12" customHeight="1">
      <c r="B27" s="20"/>
      <c r="C27" s="259"/>
      <c r="D27" s="260"/>
      <c r="E27" s="281"/>
      <c r="F27" s="282"/>
      <c r="G27" s="282"/>
      <c r="H27" s="283"/>
      <c r="I27" s="273"/>
      <c r="J27" s="273"/>
      <c r="K27" s="27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4"/>
      <c r="AN27" s="20"/>
    </row>
    <row r="28" spans="2:40" s="19" customFormat="1" ht="12" customHeight="1">
      <c r="B28" s="20"/>
      <c r="C28" s="259"/>
      <c r="D28" s="260"/>
      <c r="E28" s="281"/>
      <c r="F28" s="282"/>
      <c r="G28" s="282"/>
      <c r="H28" s="283"/>
      <c r="I28" s="314" t="s">
        <v>9</v>
      </c>
      <c r="J28" s="273"/>
      <c r="K28" s="273"/>
      <c r="L28" s="317"/>
      <c r="M28" s="318"/>
      <c r="N28" s="318"/>
      <c r="O28" s="318"/>
      <c r="P28" s="318"/>
      <c r="Q28" s="318"/>
      <c r="R28" s="318"/>
      <c r="S28" s="318"/>
      <c r="T28" s="318"/>
      <c r="U28" s="318"/>
      <c r="V28" s="318"/>
      <c r="W28" s="318"/>
      <c r="X28" s="318"/>
      <c r="Y28" s="319" t="s">
        <v>10</v>
      </c>
      <c r="Z28" s="320"/>
      <c r="AA28" s="321"/>
      <c r="AB28" s="205"/>
      <c r="AC28" s="205"/>
      <c r="AD28" s="205"/>
      <c r="AE28" s="205"/>
      <c r="AF28" s="205"/>
      <c r="AG28" s="205"/>
      <c r="AH28" s="205"/>
      <c r="AI28" s="205"/>
      <c r="AJ28" s="205"/>
      <c r="AK28" s="205"/>
      <c r="AL28" s="205"/>
      <c r="AM28" s="206"/>
      <c r="AN28" s="20"/>
    </row>
    <row r="29" spans="2:40" s="19" customFormat="1" ht="12" customHeight="1">
      <c r="B29" s="20"/>
      <c r="C29" s="259"/>
      <c r="D29" s="260"/>
      <c r="E29" s="281"/>
      <c r="F29" s="282"/>
      <c r="G29" s="282"/>
      <c r="H29" s="283"/>
      <c r="I29" s="273"/>
      <c r="J29" s="273"/>
      <c r="K29" s="273"/>
      <c r="L29" s="317"/>
      <c r="M29" s="318"/>
      <c r="N29" s="318"/>
      <c r="O29" s="318"/>
      <c r="P29" s="318"/>
      <c r="Q29" s="318"/>
      <c r="R29" s="318"/>
      <c r="S29" s="318"/>
      <c r="T29" s="318"/>
      <c r="U29" s="318"/>
      <c r="V29" s="318"/>
      <c r="W29" s="318"/>
      <c r="X29" s="318"/>
      <c r="Y29" s="319"/>
      <c r="Z29" s="320"/>
      <c r="AA29" s="321"/>
      <c r="AB29" s="205"/>
      <c r="AC29" s="205"/>
      <c r="AD29" s="205"/>
      <c r="AE29" s="205"/>
      <c r="AF29" s="205"/>
      <c r="AG29" s="205"/>
      <c r="AH29" s="205"/>
      <c r="AI29" s="205"/>
      <c r="AJ29" s="205"/>
      <c r="AK29" s="205"/>
      <c r="AL29" s="205"/>
      <c r="AM29" s="206"/>
      <c r="AN29" s="20"/>
    </row>
    <row r="30" spans="2:40" s="19" customFormat="1" ht="12" customHeight="1">
      <c r="B30" s="20"/>
      <c r="C30" s="259"/>
      <c r="D30" s="260"/>
      <c r="E30" s="281"/>
      <c r="F30" s="282"/>
      <c r="G30" s="282"/>
      <c r="H30" s="283"/>
      <c r="I30" s="273"/>
      <c r="J30" s="273"/>
      <c r="K30" s="273"/>
      <c r="L30" s="317"/>
      <c r="M30" s="318"/>
      <c r="N30" s="318"/>
      <c r="O30" s="318"/>
      <c r="P30" s="318"/>
      <c r="Q30" s="318"/>
      <c r="R30" s="318"/>
      <c r="S30" s="318"/>
      <c r="T30" s="318"/>
      <c r="U30" s="318"/>
      <c r="V30" s="318"/>
      <c r="W30" s="318"/>
      <c r="X30" s="318"/>
      <c r="Y30" s="319"/>
      <c r="Z30" s="320"/>
      <c r="AA30" s="321"/>
      <c r="AB30" s="205"/>
      <c r="AC30" s="205"/>
      <c r="AD30" s="205"/>
      <c r="AE30" s="205"/>
      <c r="AF30" s="205"/>
      <c r="AG30" s="205"/>
      <c r="AH30" s="205"/>
      <c r="AI30" s="205"/>
      <c r="AJ30" s="205"/>
      <c r="AK30" s="205"/>
      <c r="AL30" s="205"/>
      <c r="AM30" s="206"/>
      <c r="AN30" s="20"/>
    </row>
    <row r="31" spans="2:40" s="19" customFormat="1" ht="12" customHeight="1">
      <c r="B31" s="20"/>
      <c r="C31" s="259"/>
      <c r="D31" s="260"/>
      <c r="E31" s="281"/>
      <c r="F31" s="282"/>
      <c r="G31" s="282"/>
      <c r="H31" s="283"/>
      <c r="I31" s="297" t="s">
        <v>78</v>
      </c>
      <c r="J31" s="298"/>
      <c r="K31" s="298"/>
      <c r="L31" s="196"/>
      <c r="M31" s="196"/>
      <c r="N31" s="196"/>
      <c r="O31" s="196"/>
      <c r="P31" s="196"/>
      <c r="Q31" s="196"/>
      <c r="R31" s="198" t="s">
        <v>79</v>
      </c>
      <c r="S31" s="198"/>
      <c r="T31" s="287"/>
      <c r="U31" s="287"/>
      <c r="V31" s="287"/>
      <c r="W31" s="287"/>
      <c r="X31" s="288"/>
      <c r="Y31" s="291" t="s">
        <v>80</v>
      </c>
      <c r="Z31" s="292"/>
      <c r="AA31" s="293"/>
      <c r="AB31" s="207"/>
      <c r="AC31" s="208"/>
      <c r="AD31" s="208"/>
      <c r="AE31" s="208"/>
      <c r="AF31" s="208"/>
      <c r="AG31" s="208"/>
      <c r="AH31" s="208"/>
      <c r="AI31" s="208"/>
      <c r="AJ31" s="208"/>
      <c r="AK31" s="208"/>
      <c r="AL31" s="208"/>
      <c r="AM31" s="209"/>
      <c r="AN31" s="20"/>
    </row>
    <row r="32" spans="2:40" s="19" customFormat="1" ht="12" customHeight="1" thickBot="1">
      <c r="B32" s="20"/>
      <c r="C32" s="261"/>
      <c r="D32" s="262"/>
      <c r="E32" s="284"/>
      <c r="F32" s="285"/>
      <c r="G32" s="285"/>
      <c r="H32" s="286"/>
      <c r="I32" s="294"/>
      <c r="J32" s="295"/>
      <c r="K32" s="295"/>
      <c r="L32" s="197"/>
      <c r="M32" s="197"/>
      <c r="N32" s="197"/>
      <c r="O32" s="197"/>
      <c r="P32" s="197"/>
      <c r="Q32" s="197"/>
      <c r="R32" s="199"/>
      <c r="S32" s="199"/>
      <c r="T32" s="289"/>
      <c r="U32" s="289"/>
      <c r="V32" s="289"/>
      <c r="W32" s="289"/>
      <c r="X32" s="290"/>
      <c r="Y32" s="294"/>
      <c r="Z32" s="295"/>
      <c r="AA32" s="296"/>
      <c r="AB32" s="210"/>
      <c r="AC32" s="210"/>
      <c r="AD32" s="210"/>
      <c r="AE32" s="210"/>
      <c r="AF32" s="210"/>
      <c r="AG32" s="210"/>
      <c r="AH32" s="210"/>
      <c r="AI32" s="210"/>
      <c r="AJ32" s="210"/>
      <c r="AK32" s="210"/>
      <c r="AL32" s="210"/>
      <c r="AM32" s="211"/>
      <c r="AN32" s="20"/>
    </row>
    <row r="33" spans="2:40" ht="5.25" customHeight="1" thickBot="1">
      <c r="B33" s="1"/>
      <c r="C33" s="140"/>
      <c r="D33" s="141"/>
      <c r="E33" s="142"/>
      <c r="F33" s="142"/>
      <c r="G33" s="142"/>
      <c r="H33" s="142"/>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
    </row>
    <row r="34" spans="2:40" ht="11.4" customHeight="1">
      <c r="B34" s="1"/>
      <c r="C34" s="143" t="s">
        <v>89</v>
      </c>
      <c r="D34" s="144"/>
      <c r="E34" s="149" t="s">
        <v>92</v>
      </c>
      <c r="F34" s="149"/>
      <c r="G34" s="149"/>
      <c r="H34" s="149"/>
      <c r="I34" s="151" t="s">
        <v>11</v>
      </c>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3"/>
      <c r="AN34" s="1"/>
    </row>
    <row r="35" spans="2:40" ht="11.4" customHeight="1">
      <c r="B35" s="1"/>
      <c r="C35" s="145"/>
      <c r="D35" s="146"/>
      <c r="E35" s="150"/>
      <c r="F35" s="150"/>
      <c r="G35" s="150"/>
      <c r="H35" s="150"/>
      <c r="I35" s="152"/>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1"/>
      <c r="AN35" s="1"/>
    </row>
    <row r="36" spans="2:40" ht="11.4" customHeight="1">
      <c r="B36" s="1"/>
      <c r="C36" s="145"/>
      <c r="D36" s="146"/>
      <c r="E36" s="310" t="s">
        <v>128</v>
      </c>
      <c r="F36" s="311"/>
      <c r="G36" s="311"/>
      <c r="H36" s="311"/>
      <c r="I36" s="153" t="s">
        <v>11</v>
      </c>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9"/>
      <c r="AN36" s="1"/>
    </row>
    <row r="37" spans="2:40" ht="11.4" customHeight="1">
      <c r="B37" s="1"/>
      <c r="C37" s="145"/>
      <c r="D37" s="146"/>
      <c r="E37" s="312" t="s">
        <v>129</v>
      </c>
      <c r="F37" s="313"/>
      <c r="G37" s="313"/>
      <c r="H37" s="313"/>
      <c r="I37" s="154"/>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1"/>
      <c r="AN37" s="1"/>
    </row>
    <row r="38" spans="2:40" ht="11.4" hidden="1" customHeight="1">
      <c r="B38" s="1"/>
      <c r="C38" s="145"/>
      <c r="D38" s="146"/>
      <c r="E38" s="161" t="s">
        <v>93</v>
      </c>
      <c r="F38" s="162"/>
      <c r="G38" s="162"/>
      <c r="H38" s="162"/>
      <c r="I38" s="163" t="s">
        <v>11</v>
      </c>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6"/>
      <c r="AN38" s="1"/>
    </row>
    <row r="39" spans="2:40" ht="11.4" hidden="1" customHeight="1">
      <c r="B39" s="1"/>
      <c r="C39" s="145"/>
      <c r="D39" s="146"/>
      <c r="E39" s="161"/>
      <c r="F39" s="162"/>
      <c r="G39" s="162"/>
      <c r="H39" s="162"/>
      <c r="I39" s="163"/>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6"/>
      <c r="AN39" s="1"/>
    </row>
    <row r="40" spans="2:40" ht="11.4" customHeight="1">
      <c r="B40" s="1"/>
      <c r="C40" s="145"/>
      <c r="D40" s="146"/>
      <c r="E40" s="161" t="s">
        <v>94</v>
      </c>
      <c r="F40" s="162"/>
      <c r="G40" s="162"/>
      <c r="H40" s="162"/>
      <c r="I40" s="163" t="s">
        <v>11</v>
      </c>
      <c r="J40" s="188"/>
      <c r="K40" s="188"/>
      <c r="L40" s="188"/>
      <c r="M40" s="188"/>
      <c r="N40" s="188"/>
      <c r="O40" s="188"/>
      <c r="P40" s="188"/>
      <c r="Q40" s="188"/>
      <c r="R40" s="188"/>
      <c r="S40" s="188"/>
      <c r="T40" s="188"/>
      <c r="U40" s="188"/>
      <c r="V40" s="188"/>
      <c r="W40" s="299" t="s">
        <v>95</v>
      </c>
      <c r="X40" s="300"/>
      <c r="Y40" s="300"/>
      <c r="Z40" s="300"/>
      <c r="AA40" s="303" t="s">
        <v>96</v>
      </c>
      <c r="AB40" s="305"/>
      <c r="AC40" s="305"/>
      <c r="AD40" s="305"/>
      <c r="AE40" s="305"/>
      <c r="AF40" s="305"/>
      <c r="AG40" s="305"/>
      <c r="AH40" s="305"/>
      <c r="AI40" s="305"/>
      <c r="AJ40" s="305"/>
      <c r="AK40" s="305"/>
      <c r="AL40" s="305"/>
      <c r="AM40" s="306"/>
      <c r="AN40" s="1"/>
    </row>
    <row r="41" spans="2:40" ht="11.4" customHeight="1">
      <c r="B41" s="1"/>
      <c r="C41" s="145"/>
      <c r="D41" s="146"/>
      <c r="E41" s="161"/>
      <c r="F41" s="162"/>
      <c r="G41" s="162"/>
      <c r="H41" s="162"/>
      <c r="I41" s="163"/>
      <c r="J41" s="190"/>
      <c r="K41" s="190"/>
      <c r="L41" s="190"/>
      <c r="M41" s="190"/>
      <c r="N41" s="190"/>
      <c r="O41" s="190"/>
      <c r="P41" s="190"/>
      <c r="Q41" s="190"/>
      <c r="R41" s="190"/>
      <c r="S41" s="190"/>
      <c r="T41" s="190"/>
      <c r="U41" s="190"/>
      <c r="V41" s="190"/>
      <c r="W41" s="301"/>
      <c r="X41" s="302"/>
      <c r="Y41" s="302"/>
      <c r="Z41" s="302"/>
      <c r="AA41" s="304"/>
      <c r="AB41" s="307"/>
      <c r="AC41" s="307"/>
      <c r="AD41" s="307"/>
      <c r="AE41" s="307"/>
      <c r="AF41" s="307"/>
      <c r="AG41" s="307"/>
      <c r="AH41" s="307"/>
      <c r="AI41" s="307"/>
      <c r="AJ41" s="307"/>
      <c r="AK41" s="307"/>
      <c r="AL41" s="307"/>
      <c r="AM41" s="308"/>
      <c r="AN41" s="1"/>
    </row>
    <row r="42" spans="2:40" ht="11.4" customHeight="1">
      <c r="B42" s="1"/>
      <c r="C42" s="145"/>
      <c r="D42" s="146"/>
      <c r="E42" s="310" t="s">
        <v>88</v>
      </c>
      <c r="F42" s="311"/>
      <c r="G42" s="311"/>
      <c r="H42" s="311"/>
      <c r="I42" s="152" t="s">
        <v>11</v>
      </c>
      <c r="J42" s="325"/>
      <c r="K42" s="325"/>
      <c r="L42" s="325"/>
      <c r="M42" s="325"/>
      <c r="N42" s="325"/>
      <c r="O42" s="325"/>
      <c r="P42" s="166" t="s">
        <v>41</v>
      </c>
      <c r="Q42" s="167"/>
      <c r="R42" s="167"/>
      <c r="S42" s="167"/>
      <c r="T42" s="164" t="s">
        <v>42</v>
      </c>
      <c r="U42" s="170"/>
      <c r="V42" s="170"/>
      <c r="W42" s="170"/>
      <c r="X42" s="170"/>
      <c r="Y42" s="170"/>
      <c r="Z42" s="170"/>
      <c r="AA42" s="170"/>
      <c r="AB42" s="172" t="s">
        <v>43</v>
      </c>
      <c r="AC42" s="173"/>
      <c r="AD42" s="173"/>
      <c r="AE42" s="164" t="s">
        <v>42</v>
      </c>
      <c r="AF42" s="60"/>
      <c r="AG42" s="157" t="s">
        <v>12</v>
      </c>
      <c r="AH42" s="61"/>
      <c r="AI42" s="62"/>
      <c r="AJ42" s="63"/>
      <c r="AK42" s="159" t="s">
        <v>21</v>
      </c>
      <c r="AL42" s="159"/>
      <c r="AM42" s="64"/>
      <c r="AN42" s="1"/>
    </row>
    <row r="43" spans="2:40" ht="11.4" customHeight="1" thickBot="1">
      <c r="B43" s="1"/>
      <c r="C43" s="147"/>
      <c r="D43" s="148"/>
      <c r="E43" s="315"/>
      <c r="F43" s="316"/>
      <c r="G43" s="316"/>
      <c r="H43" s="316"/>
      <c r="I43" s="152"/>
      <c r="J43" s="326"/>
      <c r="K43" s="326"/>
      <c r="L43" s="326"/>
      <c r="M43" s="326"/>
      <c r="N43" s="326"/>
      <c r="O43" s="326"/>
      <c r="P43" s="168"/>
      <c r="Q43" s="169"/>
      <c r="R43" s="169"/>
      <c r="S43" s="169"/>
      <c r="T43" s="165"/>
      <c r="U43" s="171"/>
      <c r="V43" s="171"/>
      <c r="W43" s="171"/>
      <c r="X43" s="171"/>
      <c r="Y43" s="171"/>
      <c r="Z43" s="171"/>
      <c r="AA43" s="171"/>
      <c r="AB43" s="174"/>
      <c r="AC43" s="175"/>
      <c r="AD43" s="175"/>
      <c r="AE43" s="165"/>
      <c r="AF43" s="65"/>
      <c r="AG43" s="158"/>
      <c r="AH43" s="66"/>
      <c r="AI43" s="67"/>
      <c r="AJ43" s="68"/>
      <c r="AK43" s="160"/>
      <c r="AL43" s="160"/>
      <c r="AM43" s="64"/>
      <c r="AN43" s="1"/>
    </row>
    <row r="44" spans="2:40" ht="12" customHeight="1" thickBot="1">
      <c r="B44" s="1"/>
      <c r="C44" s="5"/>
      <c r="D44" s="5"/>
      <c r="E44" s="6"/>
      <c r="F44" s="6"/>
      <c r="G44" s="6"/>
      <c r="H44" s="6"/>
      <c r="I44" s="7"/>
      <c r="J44" s="7"/>
      <c r="K44" s="7"/>
      <c r="L44" s="7"/>
      <c r="M44" s="7"/>
      <c r="N44" s="7"/>
      <c r="O44" s="7"/>
      <c r="P44" s="7"/>
      <c r="Q44" s="7"/>
      <c r="R44" s="7"/>
      <c r="S44" s="7"/>
      <c r="T44" s="7"/>
      <c r="U44" s="7"/>
      <c r="V44" s="8" t="s">
        <v>90</v>
      </c>
      <c r="W44" s="7"/>
      <c r="X44" s="7"/>
      <c r="Y44" s="7"/>
      <c r="Z44" s="7"/>
      <c r="AA44" s="9"/>
      <c r="AB44" s="10"/>
      <c r="AC44" s="10"/>
      <c r="AD44" s="11"/>
      <c r="AE44" s="10"/>
      <c r="AF44" s="10"/>
      <c r="AG44" s="10"/>
      <c r="AH44" s="10"/>
      <c r="AI44" s="10"/>
      <c r="AJ44" s="10"/>
      <c r="AK44" s="10"/>
      <c r="AL44" s="10"/>
      <c r="AM44" s="10"/>
      <c r="AN44" s="1"/>
    </row>
    <row r="45" spans="2:40" ht="10.5" customHeight="1">
      <c r="B45" s="1"/>
      <c r="C45" s="176" t="s">
        <v>22</v>
      </c>
      <c r="D45" s="177"/>
      <c r="E45" s="327" t="s">
        <v>104</v>
      </c>
      <c r="F45" s="328"/>
      <c r="G45" s="328"/>
      <c r="H45" s="328"/>
      <c r="I45" s="328"/>
      <c r="J45" s="328"/>
      <c r="K45" s="328"/>
      <c r="L45" s="328"/>
      <c r="M45" s="328"/>
      <c r="N45" s="328"/>
      <c r="O45" s="328"/>
      <c r="P45" s="328"/>
      <c r="Q45" s="328"/>
      <c r="R45" s="328"/>
      <c r="S45" s="328"/>
      <c r="T45" s="328"/>
      <c r="U45" s="328"/>
      <c r="V45" s="328"/>
      <c r="W45" s="329"/>
      <c r="X45" s="333" t="s">
        <v>99</v>
      </c>
      <c r="Y45" s="334"/>
      <c r="Z45" s="334"/>
      <c r="AA45" s="334"/>
      <c r="AB45" s="334"/>
      <c r="AC45" s="334"/>
      <c r="AD45" s="334"/>
      <c r="AE45" s="334"/>
      <c r="AF45" s="334"/>
      <c r="AG45" s="334"/>
      <c r="AH45" s="334"/>
      <c r="AI45" s="334"/>
      <c r="AJ45" s="334"/>
      <c r="AK45" s="334"/>
      <c r="AL45" s="334"/>
      <c r="AM45" s="335"/>
      <c r="AN45" s="59" t="b">
        <v>0</v>
      </c>
    </row>
    <row r="46" spans="2:40" ht="10.5" customHeight="1">
      <c r="B46" s="1"/>
      <c r="C46" s="178"/>
      <c r="D46" s="179"/>
      <c r="E46" s="330"/>
      <c r="F46" s="331"/>
      <c r="G46" s="331"/>
      <c r="H46" s="331"/>
      <c r="I46" s="331"/>
      <c r="J46" s="331"/>
      <c r="K46" s="331"/>
      <c r="L46" s="331"/>
      <c r="M46" s="331"/>
      <c r="N46" s="331"/>
      <c r="O46" s="331"/>
      <c r="P46" s="331"/>
      <c r="Q46" s="331"/>
      <c r="R46" s="331"/>
      <c r="S46" s="331"/>
      <c r="T46" s="331"/>
      <c r="U46" s="331"/>
      <c r="V46" s="331"/>
      <c r="W46" s="332"/>
      <c r="X46" s="336"/>
      <c r="Y46" s="337"/>
      <c r="Z46" s="337"/>
      <c r="AA46" s="337"/>
      <c r="AB46" s="337"/>
      <c r="AC46" s="337"/>
      <c r="AD46" s="337"/>
      <c r="AE46" s="337"/>
      <c r="AF46" s="337"/>
      <c r="AG46" s="337"/>
      <c r="AH46" s="337"/>
      <c r="AI46" s="337"/>
      <c r="AJ46" s="337"/>
      <c r="AK46" s="337"/>
      <c r="AL46" s="337"/>
      <c r="AM46" s="338"/>
      <c r="AN46" s="59" t="b">
        <v>0</v>
      </c>
    </row>
    <row r="47" spans="2:40" ht="10.5" customHeight="1">
      <c r="B47" s="1"/>
      <c r="C47" s="178"/>
      <c r="D47" s="179"/>
      <c r="E47" s="252" t="s">
        <v>127</v>
      </c>
      <c r="F47" s="194"/>
      <c r="G47" s="194"/>
      <c r="H47" s="194"/>
      <c r="I47" s="194"/>
      <c r="J47" s="194"/>
      <c r="K47" s="122" t="s">
        <v>119</v>
      </c>
      <c r="L47" s="255"/>
      <c r="M47" s="255"/>
      <c r="N47" s="255"/>
      <c r="O47" s="255"/>
      <c r="P47" s="255"/>
      <c r="Q47" s="255"/>
      <c r="R47" s="255"/>
      <c r="S47" s="255"/>
      <c r="T47" s="255"/>
      <c r="U47" s="255"/>
      <c r="V47" s="194" t="s">
        <v>120</v>
      </c>
      <c r="W47" s="124"/>
      <c r="X47" s="252" t="s">
        <v>100</v>
      </c>
      <c r="Y47" s="194"/>
      <c r="Z47" s="194"/>
      <c r="AA47" s="194"/>
      <c r="AB47" s="194"/>
      <c r="AC47" s="194"/>
      <c r="AD47" s="194"/>
      <c r="AE47" s="194"/>
      <c r="AF47" s="194"/>
      <c r="AG47" s="194"/>
      <c r="AH47" s="194"/>
      <c r="AI47" s="194"/>
      <c r="AJ47" s="194"/>
      <c r="AK47" s="194"/>
      <c r="AL47" s="194"/>
      <c r="AM47" s="339"/>
      <c r="AN47" s="59" t="b">
        <v>0</v>
      </c>
    </row>
    <row r="48" spans="2:40" ht="10.5" customHeight="1">
      <c r="B48" s="1"/>
      <c r="C48" s="178"/>
      <c r="D48" s="179"/>
      <c r="E48" s="253"/>
      <c r="F48" s="195"/>
      <c r="G48" s="195"/>
      <c r="H48" s="195"/>
      <c r="I48" s="195"/>
      <c r="J48" s="195"/>
      <c r="K48" s="123"/>
      <c r="L48" s="256"/>
      <c r="M48" s="256"/>
      <c r="N48" s="256"/>
      <c r="O48" s="256"/>
      <c r="P48" s="256"/>
      <c r="Q48" s="256"/>
      <c r="R48" s="256"/>
      <c r="S48" s="256"/>
      <c r="T48" s="256"/>
      <c r="U48" s="256"/>
      <c r="V48" s="195"/>
      <c r="W48" s="125"/>
      <c r="X48" s="254"/>
      <c r="Y48" s="159"/>
      <c r="Z48" s="159"/>
      <c r="AA48" s="159"/>
      <c r="AB48" s="159"/>
      <c r="AC48" s="159"/>
      <c r="AD48" s="159"/>
      <c r="AE48" s="159"/>
      <c r="AF48" s="159"/>
      <c r="AG48" s="159"/>
      <c r="AH48" s="159"/>
      <c r="AI48" s="159"/>
      <c r="AJ48" s="159"/>
      <c r="AK48" s="159"/>
      <c r="AL48" s="159"/>
      <c r="AM48" s="309"/>
      <c r="AN48" s="59" t="b">
        <v>0</v>
      </c>
    </row>
    <row r="49" spans="2:40" ht="10.5" customHeight="1">
      <c r="B49" s="1"/>
      <c r="C49" s="178"/>
      <c r="D49" s="179"/>
      <c r="E49" s="252" t="s">
        <v>126</v>
      </c>
      <c r="F49" s="194"/>
      <c r="G49" s="194"/>
      <c r="H49" s="194"/>
      <c r="I49" s="194"/>
      <c r="J49" s="194"/>
      <c r="K49" s="122" t="s">
        <v>119</v>
      </c>
      <c r="L49" s="255"/>
      <c r="M49" s="255"/>
      <c r="N49" s="255"/>
      <c r="O49" s="255"/>
      <c r="P49" s="255"/>
      <c r="Q49" s="255"/>
      <c r="R49" s="255"/>
      <c r="S49" s="255"/>
      <c r="T49" s="255"/>
      <c r="U49" s="255"/>
      <c r="V49" s="194" t="s">
        <v>120</v>
      </c>
      <c r="W49" s="124"/>
      <c r="X49" s="254" t="s">
        <v>101</v>
      </c>
      <c r="Y49" s="159"/>
      <c r="Z49" s="159"/>
      <c r="AA49" s="159"/>
      <c r="AB49" s="159"/>
      <c r="AC49" s="159"/>
      <c r="AD49" s="159"/>
      <c r="AE49" s="159"/>
      <c r="AF49" s="159"/>
      <c r="AG49" s="159"/>
      <c r="AH49" s="159"/>
      <c r="AI49" s="159"/>
      <c r="AJ49" s="159"/>
      <c r="AK49" s="159"/>
      <c r="AL49" s="159"/>
      <c r="AM49" s="309"/>
      <c r="AN49" s="1"/>
    </row>
    <row r="50" spans="2:40" ht="10.5" customHeight="1">
      <c r="B50" s="1"/>
      <c r="C50" s="178"/>
      <c r="D50" s="179"/>
      <c r="E50" s="253"/>
      <c r="F50" s="195"/>
      <c r="G50" s="195"/>
      <c r="H50" s="195"/>
      <c r="I50" s="195"/>
      <c r="J50" s="195"/>
      <c r="K50" s="123"/>
      <c r="L50" s="256"/>
      <c r="M50" s="256"/>
      <c r="N50" s="256"/>
      <c r="O50" s="256"/>
      <c r="P50" s="256"/>
      <c r="Q50" s="256"/>
      <c r="R50" s="256"/>
      <c r="S50" s="256"/>
      <c r="T50" s="256"/>
      <c r="U50" s="256"/>
      <c r="V50" s="195"/>
      <c r="W50" s="125"/>
      <c r="X50" s="254"/>
      <c r="Y50" s="159"/>
      <c r="Z50" s="159"/>
      <c r="AA50" s="159"/>
      <c r="AB50" s="159"/>
      <c r="AC50" s="159"/>
      <c r="AD50" s="159"/>
      <c r="AE50" s="159"/>
      <c r="AF50" s="159"/>
      <c r="AG50" s="159"/>
      <c r="AH50" s="159"/>
      <c r="AI50" s="159"/>
      <c r="AJ50" s="159"/>
      <c r="AK50" s="159"/>
      <c r="AL50" s="159"/>
      <c r="AM50" s="309"/>
      <c r="AN50" s="1"/>
    </row>
    <row r="51" spans="2:40" ht="10.5" customHeight="1">
      <c r="B51" s="1"/>
      <c r="C51" s="178"/>
      <c r="D51" s="179"/>
      <c r="E51" s="252" t="s">
        <v>142</v>
      </c>
      <c r="F51" s="194"/>
      <c r="G51" s="194"/>
      <c r="H51" s="194"/>
      <c r="I51" s="194"/>
      <c r="J51" s="194"/>
      <c r="K51" s="122" t="s">
        <v>119</v>
      </c>
      <c r="L51" s="255"/>
      <c r="M51" s="255"/>
      <c r="N51" s="255"/>
      <c r="O51" s="255"/>
      <c r="P51" s="255"/>
      <c r="Q51" s="255"/>
      <c r="R51" s="255"/>
      <c r="S51" s="255"/>
      <c r="T51" s="255"/>
      <c r="U51" s="255"/>
      <c r="V51" s="194" t="s">
        <v>120</v>
      </c>
      <c r="W51" s="124"/>
      <c r="X51" s="254" t="s">
        <v>144</v>
      </c>
      <c r="Y51" s="159"/>
      <c r="Z51" s="159"/>
      <c r="AA51" s="159"/>
      <c r="AB51" s="159"/>
      <c r="AC51" s="159"/>
      <c r="AD51" s="159"/>
      <c r="AE51" s="159"/>
      <c r="AF51" s="159"/>
      <c r="AG51" s="159"/>
      <c r="AH51" s="159"/>
      <c r="AI51" s="159"/>
      <c r="AJ51" s="159"/>
      <c r="AK51" s="159"/>
      <c r="AL51" s="159"/>
      <c r="AM51" s="309"/>
      <c r="AN51" s="1"/>
    </row>
    <row r="52" spans="2:40" ht="10.5" customHeight="1">
      <c r="B52" s="1"/>
      <c r="C52" s="178"/>
      <c r="D52" s="179"/>
      <c r="E52" s="254"/>
      <c r="F52" s="159"/>
      <c r="G52" s="159"/>
      <c r="H52" s="159"/>
      <c r="I52" s="159"/>
      <c r="J52" s="159"/>
      <c r="K52" s="322"/>
      <c r="L52" s="323"/>
      <c r="M52" s="323"/>
      <c r="N52" s="323"/>
      <c r="O52" s="323"/>
      <c r="P52" s="323"/>
      <c r="Q52" s="323"/>
      <c r="R52" s="323"/>
      <c r="S52" s="323"/>
      <c r="T52" s="323"/>
      <c r="U52" s="323"/>
      <c r="V52" s="159"/>
      <c r="W52" s="324"/>
      <c r="X52" s="254"/>
      <c r="Y52" s="159"/>
      <c r="Z52" s="159"/>
      <c r="AA52" s="159"/>
      <c r="AB52" s="159"/>
      <c r="AC52" s="159"/>
      <c r="AD52" s="159"/>
      <c r="AE52" s="159"/>
      <c r="AF52" s="159"/>
      <c r="AG52" s="159"/>
      <c r="AH52" s="159"/>
      <c r="AI52" s="159"/>
      <c r="AJ52" s="159"/>
      <c r="AK52" s="159"/>
      <c r="AL52" s="159"/>
      <c r="AM52" s="309"/>
      <c r="AN52" s="1"/>
    </row>
    <row r="53" spans="2:40" ht="10.5" customHeight="1">
      <c r="B53" s="1"/>
      <c r="C53" s="178"/>
      <c r="D53" s="179"/>
      <c r="E53" s="252" t="s">
        <v>118</v>
      </c>
      <c r="F53" s="194"/>
      <c r="G53" s="194"/>
      <c r="H53" s="194"/>
      <c r="I53" s="194"/>
      <c r="J53" s="194"/>
      <c r="K53" s="122" t="s">
        <v>119</v>
      </c>
      <c r="L53" s="255"/>
      <c r="M53" s="255"/>
      <c r="N53" s="255"/>
      <c r="O53" s="255"/>
      <c r="P53" s="255"/>
      <c r="Q53" s="255"/>
      <c r="R53" s="255"/>
      <c r="S53" s="255"/>
      <c r="T53" s="255"/>
      <c r="U53" s="255"/>
      <c r="V53" s="194" t="s">
        <v>120</v>
      </c>
      <c r="W53" s="124"/>
      <c r="X53" s="254" t="s">
        <v>143</v>
      </c>
      <c r="Y53" s="159"/>
      <c r="Z53" s="159"/>
      <c r="AA53" s="159"/>
      <c r="AB53" s="159"/>
      <c r="AC53" s="159"/>
      <c r="AD53" s="159"/>
      <c r="AE53" s="159"/>
      <c r="AF53" s="159"/>
      <c r="AG53" s="159"/>
      <c r="AH53" s="345"/>
      <c r="AI53" s="345"/>
      <c r="AJ53" s="345"/>
      <c r="AK53" s="345"/>
      <c r="AL53" s="345"/>
      <c r="AM53" s="343" t="s">
        <v>122</v>
      </c>
      <c r="AN53" s="1"/>
    </row>
    <row r="54" spans="2:40" ht="10.5" customHeight="1">
      <c r="B54" s="1"/>
      <c r="C54" s="178"/>
      <c r="D54" s="179"/>
      <c r="E54" s="254"/>
      <c r="F54" s="159"/>
      <c r="G54" s="159"/>
      <c r="H54" s="159"/>
      <c r="I54" s="159"/>
      <c r="J54" s="159"/>
      <c r="K54" s="322"/>
      <c r="L54" s="323"/>
      <c r="M54" s="323"/>
      <c r="N54" s="323"/>
      <c r="O54" s="323"/>
      <c r="P54" s="323"/>
      <c r="Q54" s="323"/>
      <c r="R54" s="323"/>
      <c r="S54" s="323"/>
      <c r="T54" s="323"/>
      <c r="U54" s="323"/>
      <c r="V54" s="159"/>
      <c r="W54" s="324"/>
      <c r="X54" s="253"/>
      <c r="Y54" s="195"/>
      <c r="Z54" s="195"/>
      <c r="AA54" s="195"/>
      <c r="AB54" s="195"/>
      <c r="AC54" s="195"/>
      <c r="AD54" s="195"/>
      <c r="AE54" s="195"/>
      <c r="AF54" s="195"/>
      <c r="AG54" s="195"/>
      <c r="AH54" s="135"/>
      <c r="AI54" s="135"/>
      <c r="AJ54" s="135"/>
      <c r="AK54" s="135"/>
      <c r="AL54" s="135"/>
      <c r="AM54" s="344"/>
      <c r="AN54" s="1"/>
    </row>
    <row r="55" spans="2:40" ht="10.5" customHeight="1">
      <c r="B55" s="1"/>
      <c r="C55" s="178"/>
      <c r="D55" s="179"/>
      <c r="E55" s="360"/>
      <c r="F55" s="361"/>
      <c r="G55" s="194" t="s">
        <v>103</v>
      </c>
      <c r="H55" s="194">
        <v>1</v>
      </c>
      <c r="I55" s="124"/>
      <c r="J55" s="69"/>
      <c r="K55" s="69"/>
      <c r="L55" s="194" t="s">
        <v>98</v>
      </c>
      <c r="M55" s="194"/>
      <c r="N55" s="194"/>
      <c r="O55" s="124"/>
      <c r="P55" s="69"/>
      <c r="Q55" s="69"/>
      <c r="R55" s="194" t="s">
        <v>121</v>
      </c>
      <c r="S55" s="194"/>
      <c r="T55" s="194"/>
      <c r="U55" s="134"/>
      <c r="V55" s="134"/>
      <c r="W55" s="341" t="s">
        <v>120</v>
      </c>
      <c r="X55" s="252" t="s">
        <v>102</v>
      </c>
      <c r="Y55" s="194"/>
      <c r="Z55" s="194"/>
      <c r="AA55" s="194"/>
      <c r="AB55" s="194"/>
      <c r="AC55" s="194"/>
      <c r="AD55" s="194"/>
      <c r="AE55" s="194"/>
      <c r="AF55" s="194"/>
      <c r="AG55" s="194"/>
      <c r="AH55" s="194"/>
      <c r="AI55" s="194"/>
      <c r="AJ55" s="194"/>
      <c r="AK55" s="194"/>
      <c r="AL55" s="194"/>
      <c r="AM55" s="194"/>
      <c r="AN55" s="58"/>
    </row>
    <row r="56" spans="2:40" ht="10.5" customHeight="1">
      <c r="B56" s="1"/>
      <c r="C56" s="180"/>
      <c r="D56" s="181"/>
      <c r="E56" s="362"/>
      <c r="F56" s="363"/>
      <c r="G56" s="195"/>
      <c r="H56" s="195"/>
      <c r="I56" s="125"/>
      <c r="J56" s="70"/>
      <c r="K56" s="70"/>
      <c r="L56" s="195"/>
      <c r="M56" s="195"/>
      <c r="N56" s="195"/>
      <c r="O56" s="125"/>
      <c r="P56" s="70"/>
      <c r="Q56" s="70"/>
      <c r="R56" s="195"/>
      <c r="S56" s="195"/>
      <c r="T56" s="195"/>
      <c r="U56" s="135"/>
      <c r="V56" s="135"/>
      <c r="W56" s="342"/>
      <c r="X56" s="253"/>
      <c r="Y56" s="195"/>
      <c r="Z56" s="195"/>
      <c r="AA56" s="195"/>
      <c r="AB56" s="195"/>
      <c r="AC56" s="195"/>
      <c r="AD56" s="195"/>
      <c r="AE56" s="195"/>
      <c r="AF56" s="195"/>
      <c r="AG56" s="195"/>
      <c r="AH56" s="195"/>
      <c r="AI56" s="195"/>
      <c r="AJ56" s="195"/>
      <c r="AK56" s="195"/>
      <c r="AL56" s="195"/>
      <c r="AM56" s="195"/>
      <c r="AN56" s="58"/>
    </row>
    <row r="57" spans="2:40" ht="12" customHeight="1">
      <c r="B57" s="1"/>
      <c r="C57" s="182" t="s">
        <v>38</v>
      </c>
      <c r="D57" s="183"/>
      <c r="E57" s="310" t="s">
        <v>123</v>
      </c>
      <c r="F57" s="311"/>
      <c r="G57" s="311"/>
      <c r="H57" s="311"/>
      <c r="I57" s="340" t="s">
        <v>125</v>
      </c>
      <c r="J57" s="128" t="s">
        <v>133</v>
      </c>
      <c r="K57" s="128"/>
      <c r="L57" s="128"/>
      <c r="M57" s="75"/>
      <c r="N57" s="75"/>
      <c r="O57" s="75"/>
      <c r="P57" s="75"/>
      <c r="Q57" s="75"/>
      <c r="R57" s="75"/>
      <c r="S57" s="75"/>
      <c r="T57" s="75"/>
      <c r="U57" s="75"/>
      <c r="V57" s="130" t="s">
        <v>134</v>
      </c>
      <c r="W57" s="130"/>
      <c r="X57" s="75"/>
      <c r="Y57" s="75"/>
      <c r="Z57" s="75"/>
      <c r="AA57" s="75"/>
      <c r="AB57" s="76"/>
      <c r="AC57" s="184" t="s">
        <v>25</v>
      </c>
      <c r="AD57" s="185"/>
      <c r="AE57" s="185"/>
      <c r="AF57" s="185"/>
      <c r="AG57" s="153" t="s">
        <v>11</v>
      </c>
      <c r="AH57" s="356"/>
      <c r="AI57" s="356"/>
      <c r="AJ57" s="356"/>
      <c r="AK57" s="356"/>
      <c r="AL57" s="356"/>
      <c r="AM57" s="357"/>
      <c r="AN57" s="58"/>
    </row>
    <row r="58" spans="2:40" ht="12" customHeight="1">
      <c r="B58" s="1"/>
      <c r="C58" s="178"/>
      <c r="D58" s="179"/>
      <c r="E58" s="352"/>
      <c r="F58" s="353"/>
      <c r="G58" s="353"/>
      <c r="H58" s="353"/>
      <c r="I58" s="313"/>
      <c r="J58" s="129"/>
      <c r="K58" s="129"/>
      <c r="L58" s="129"/>
      <c r="M58" s="77"/>
      <c r="N58" s="77"/>
      <c r="O58" s="77"/>
      <c r="P58" s="77"/>
      <c r="Q58" s="77"/>
      <c r="R58" s="77"/>
      <c r="S58" s="77"/>
      <c r="T58" s="77"/>
      <c r="U58" s="77"/>
      <c r="V58" s="131"/>
      <c r="W58" s="131"/>
      <c r="X58" s="77"/>
      <c r="Y58" s="77"/>
      <c r="Z58" s="77"/>
      <c r="AA58" s="77"/>
      <c r="AB58" s="78"/>
      <c r="AC58" s="186"/>
      <c r="AD58" s="187"/>
      <c r="AE58" s="187"/>
      <c r="AF58" s="187"/>
      <c r="AG58" s="154"/>
      <c r="AH58" s="358"/>
      <c r="AI58" s="358"/>
      <c r="AJ58" s="358"/>
      <c r="AK58" s="358"/>
      <c r="AL58" s="358"/>
      <c r="AM58" s="359"/>
      <c r="AN58" s="1"/>
    </row>
    <row r="59" spans="2:40" ht="12" customHeight="1">
      <c r="B59" s="1"/>
      <c r="C59" s="178"/>
      <c r="D59" s="179"/>
      <c r="E59" s="310" t="s">
        <v>124</v>
      </c>
      <c r="F59" s="311"/>
      <c r="G59" s="311"/>
      <c r="H59" s="311"/>
      <c r="I59" s="340" t="s">
        <v>125</v>
      </c>
      <c r="J59" s="120" t="s">
        <v>130</v>
      </c>
      <c r="K59" s="120"/>
      <c r="L59" s="120"/>
      <c r="M59" s="120" t="s">
        <v>131</v>
      </c>
      <c r="N59" s="132"/>
      <c r="O59" s="132"/>
      <c r="P59" s="132"/>
      <c r="Q59" s="120" t="s">
        <v>137</v>
      </c>
      <c r="R59" s="132"/>
      <c r="S59" s="132"/>
      <c r="T59" s="120" t="s">
        <v>138</v>
      </c>
      <c r="U59" s="132"/>
      <c r="V59" s="132"/>
      <c r="W59" s="120" t="s">
        <v>139</v>
      </c>
      <c r="X59" s="120" t="s">
        <v>140</v>
      </c>
      <c r="Y59" s="71"/>
      <c r="Z59" s="71"/>
      <c r="AA59" s="71"/>
      <c r="AB59" s="126" t="s">
        <v>141</v>
      </c>
      <c r="AC59" s="71"/>
      <c r="AD59" s="71"/>
      <c r="AE59" s="71"/>
      <c r="AF59" s="71"/>
      <c r="AG59" s="71"/>
      <c r="AH59" s="71"/>
      <c r="AI59" s="71"/>
      <c r="AJ59" s="71"/>
      <c r="AK59" s="71"/>
      <c r="AL59" s="71"/>
      <c r="AM59" s="72"/>
      <c r="AN59" s="1"/>
    </row>
    <row r="60" spans="2:40" ht="12" customHeight="1">
      <c r="B60" s="1"/>
      <c r="C60" s="178"/>
      <c r="D60" s="179"/>
      <c r="E60" s="352"/>
      <c r="F60" s="353"/>
      <c r="G60" s="353"/>
      <c r="H60" s="353"/>
      <c r="I60" s="313"/>
      <c r="J60" s="121"/>
      <c r="K60" s="121"/>
      <c r="L60" s="121"/>
      <c r="M60" s="121"/>
      <c r="N60" s="133"/>
      <c r="O60" s="133"/>
      <c r="P60" s="133"/>
      <c r="Q60" s="121"/>
      <c r="R60" s="133"/>
      <c r="S60" s="133"/>
      <c r="T60" s="121"/>
      <c r="U60" s="133"/>
      <c r="V60" s="133"/>
      <c r="W60" s="121"/>
      <c r="X60" s="121"/>
      <c r="Y60" s="73"/>
      <c r="Z60" s="73"/>
      <c r="AA60" s="73"/>
      <c r="AB60" s="127"/>
      <c r="AC60" s="73"/>
      <c r="AD60" s="73"/>
      <c r="AE60" s="73"/>
      <c r="AF60" s="73"/>
      <c r="AG60" s="73"/>
      <c r="AH60" s="73"/>
      <c r="AI60" s="73"/>
      <c r="AJ60" s="73"/>
      <c r="AK60" s="73"/>
      <c r="AL60" s="73"/>
      <c r="AM60" s="74"/>
      <c r="AN60" s="1"/>
    </row>
    <row r="61" spans="2:40" ht="12" customHeight="1">
      <c r="B61" s="1"/>
      <c r="C61" s="178"/>
      <c r="D61" s="179"/>
      <c r="E61" s="310" t="s">
        <v>23</v>
      </c>
      <c r="F61" s="311"/>
      <c r="G61" s="311"/>
      <c r="H61" s="311"/>
      <c r="I61" s="340" t="s">
        <v>125</v>
      </c>
      <c r="J61" s="122" t="s">
        <v>132</v>
      </c>
      <c r="K61" s="122"/>
      <c r="L61" s="122"/>
      <c r="M61" s="122"/>
      <c r="N61" s="122"/>
      <c r="O61" s="122"/>
      <c r="P61" s="122"/>
      <c r="Q61" s="122"/>
      <c r="R61" s="134"/>
      <c r="S61" s="134"/>
      <c r="T61" s="134"/>
      <c r="U61" s="134"/>
      <c r="V61" s="134"/>
      <c r="W61" s="134"/>
      <c r="X61" s="134"/>
      <c r="Y61" s="122" t="s">
        <v>122</v>
      </c>
      <c r="Z61" s="69"/>
      <c r="AA61" s="69"/>
      <c r="AB61" s="124" t="s">
        <v>141</v>
      </c>
      <c r="AC61" s="310" t="s">
        <v>24</v>
      </c>
      <c r="AD61" s="311"/>
      <c r="AE61" s="311"/>
      <c r="AF61" s="311"/>
      <c r="AG61" s="153" t="s">
        <v>11</v>
      </c>
      <c r="AH61" s="356"/>
      <c r="AI61" s="356"/>
      <c r="AJ61" s="356"/>
      <c r="AK61" s="356"/>
      <c r="AL61" s="356"/>
      <c r="AM61" s="357"/>
      <c r="AN61" s="1"/>
    </row>
    <row r="62" spans="2:40" ht="12" customHeight="1">
      <c r="B62" s="1"/>
      <c r="C62" s="180"/>
      <c r="D62" s="181"/>
      <c r="E62" s="352"/>
      <c r="F62" s="353"/>
      <c r="G62" s="353"/>
      <c r="H62" s="353"/>
      <c r="I62" s="313"/>
      <c r="J62" s="123"/>
      <c r="K62" s="123"/>
      <c r="L62" s="123"/>
      <c r="M62" s="123"/>
      <c r="N62" s="123"/>
      <c r="O62" s="123"/>
      <c r="P62" s="123"/>
      <c r="Q62" s="123"/>
      <c r="R62" s="135"/>
      <c r="S62" s="135"/>
      <c r="T62" s="135"/>
      <c r="U62" s="135"/>
      <c r="V62" s="135"/>
      <c r="W62" s="135"/>
      <c r="X62" s="135"/>
      <c r="Y62" s="123"/>
      <c r="Z62" s="70"/>
      <c r="AA62" s="70"/>
      <c r="AB62" s="125"/>
      <c r="AC62" s="352"/>
      <c r="AD62" s="353"/>
      <c r="AE62" s="353"/>
      <c r="AF62" s="353"/>
      <c r="AG62" s="154"/>
      <c r="AH62" s="358"/>
      <c r="AI62" s="358"/>
      <c r="AJ62" s="358"/>
      <c r="AK62" s="358"/>
      <c r="AL62" s="358"/>
      <c r="AM62" s="359"/>
      <c r="AN62" s="1"/>
    </row>
    <row r="63" spans="2:40" ht="12" customHeight="1">
      <c r="B63" s="1"/>
      <c r="C63" s="136" t="s">
        <v>26</v>
      </c>
      <c r="D63" s="137"/>
      <c r="E63" s="354" t="s">
        <v>91</v>
      </c>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5"/>
      <c r="AN63" s="1"/>
    </row>
    <row r="64" spans="2:40" ht="12" customHeight="1">
      <c r="B64" s="1"/>
      <c r="C64" s="136"/>
      <c r="D64" s="137"/>
      <c r="E64" s="346"/>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8"/>
      <c r="AN64" s="1"/>
    </row>
    <row r="65" spans="2:40" ht="12" customHeight="1">
      <c r="B65" s="1"/>
      <c r="C65" s="136"/>
      <c r="D65" s="137"/>
      <c r="E65" s="346"/>
      <c r="F65" s="347"/>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8"/>
      <c r="AN65" s="1"/>
    </row>
    <row r="66" spans="2:40" ht="12" customHeight="1">
      <c r="B66" s="1"/>
      <c r="C66" s="136"/>
      <c r="D66" s="137"/>
      <c r="E66" s="346"/>
      <c r="F66" s="347"/>
      <c r="G66" s="347"/>
      <c r="H66" s="347"/>
      <c r="I66" s="347"/>
      <c r="J66" s="347"/>
      <c r="K66" s="347"/>
      <c r="L66" s="347"/>
      <c r="M66" s="347"/>
      <c r="N66" s="347"/>
      <c r="O66" s="347"/>
      <c r="P66" s="347"/>
      <c r="Q66" s="347"/>
      <c r="R66" s="347"/>
      <c r="S66" s="347"/>
      <c r="T66" s="347"/>
      <c r="U66" s="347"/>
      <c r="V66" s="347"/>
      <c r="W66" s="347"/>
      <c r="X66" s="347"/>
      <c r="Y66" s="347"/>
      <c r="Z66" s="347"/>
      <c r="AA66" s="347"/>
      <c r="AB66" s="347"/>
      <c r="AC66" s="347"/>
      <c r="AD66" s="347"/>
      <c r="AE66" s="347"/>
      <c r="AF66" s="347"/>
      <c r="AG66" s="347"/>
      <c r="AH66" s="347"/>
      <c r="AI66" s="347"/>
      <c r="AJ66" s="347"/>
      <c r="AK66" s="347"/>
      <c r="AL66" s="347"/>
      <c r="AM66" s="348"/>
      <c r="AN66" s="1"/>
    </row>
    <row r="67" spans="2:40" ht="12" customHeight="1">
      <c r="B67" s="1"/>
      <c r="C67" s="136"/>
      <c r="D67" s="137"/>
      <c r="E67" s="346"/>
      <c r="F67" s="347"/>
      <c r="G67" s="347"/>
      <c r="H67" s="347"/>
      <c r="I67" s="347"/>
      <c r="J67" s="347"/>
      <c r="K67" s="347"/>
      <c r="L67" s="347"/>
      <c r="M67" s="347"/>
      <c r="N67" s="347"/>
      <c r="O67" s="347"/>
      <c r="P67" s="347"/>
      <c r="Q67" s="347"/>
      <c r="R67" s="347"/>
      <c r="S67" s="347"/>
      <c r="T67" s="347"/>
      <c r="U67" s="347"/>
      <c r="V67" s="347"/>
      <c r="W67" s="347"/>
      <c r="X67" s="347"/>
      <c r="Y67" s="347"/>
      <c r="Z67" s="347"/>
      <c r="AA67" s="347"/>
      <c r="AB67" s="347"/>
      <c r="AC67" s="347"/>
      <c r="AD67" s="347"/>
      <c r="AE67" s="347"/>
      <c r="AF67" s="347"/>
      <c r="AG67" s="347"/>
      <c r="AH67" s="347"/>
      <c r="AI67" s="347"/>
      <c r="AJ67" s="347"/>
      <c r="AK67" s="347"/>
      <c r="AL67" s="347"/>
      <c r="AM67" s="348"/>
      <c r="AN67" s="1"/>
    </row>
    <row r="68" spans="2:40" ht="12" customHeight="1">
      <c r="B68" s="1"/>
      <c r="C68" s="136"/>
      <c r="D68" s="137"/>
      <c r="E68" s="346"/>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47"/>
      <c r="AI68" s="347"/>
      <c r="AJ68" s="347"/>
      <c r="AK68" s="347"/>
      <c r="AL68" s="347"/>
      <c r="AM68" s="348"/>
      <c r="AN68" s="1"/>
    </row>
    <row r="69" spans="2:40" ht="12" customHeight="1">
      <c r="B69" s="1"/>
      <c r="C69" s="136"/>
      <c r="D69" s="137"/>
      <c r="E69" s="346"/>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8"/>
      <c r="AN69" s="1"/>
    </row>
    <row r="70" spans="2:40" ht="12" customHeight="1">
      <c r="B70" s="1"/>
      <c r="C70" s="136"/>
      <c r="D70" s="137"/>
      <c r="E70" s="346"/>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8"/>
      <c r="AN70" s="1"/>
    </row>
    <row r="71" spans="2:40" ht="12" customHeight="1" thickBot="1">
      <c r="B71" s="1"/>
      <c r="C71" s="138"/>
      <c r="D71" s="139"/>
      <c r="E71" s="349"/>
      <c r="F71" s="350"/>
      <c r="G71" s="350"/>
      <c r="H71" s="350"/>
      <c r="I71" s="350"/>
      <c r="J71" s="350"/>
      <c r="K71" s="350"/>
      <c r="L71" s="350"/>
      <c r="M71" s="350"/>
      <c r="N71" s="350"/>
      <c r="O71" s="350"/>
      <c r="P71" s="350"/>
      <c r="Q71" s="350"/>
      <c r="R71" s="350"/>
      <c r="S71" s="350"/>
      <c r="T71" s="350"/>
      <c r="U71" s="350"/>
      <c r="V71" s="350"/>
      <c r="W71" s="350"/>
      <c r="X71" s="350"/>
      <c r="Y71" s="350"/>
      <c r="Z71" s="350"/>
      <c r="AA71" s="350" t="b">
        <v>1</v>
      </c>
      <c r="AB71" s="350"/>
      <c r="AC71" s="350"/>
      <c r="AD71" s="350"/>
      <c r="AE71" s="350" t="b">
        <v>1</v>
      </c>
      <c r="AF71" s="350"/>
      <c r="AG71" s="350"/>
      <c r="AH71" s="350"/>
      <c r="AI71" s="350"/>
      <c r="AJ71" s="350"/>
      <c r="AK71" s="350"/>
      <c r="AL71" s="350"/>
      <c r="AM71" s="351"/>
      <c r="AN71" s="58"/>
    </row>
    <row r="72" spans="2:40" ht="4.5" customHeight="1">
      <c r="B72" s="1"/>
      <c r="C72" s="14"/>
      <c r="D72" s="14"/>
      <c r="E72" s="14"/>
      <c r="F72" s="14"/>
      <c r="G72" s="14"/>
      <c r="H72" s="15"/>
      <c r="I72" s="15"/>
      <c r="J72" s="15"/>
      <c r="K72" s="15"/>
      <c r="L72" s="15"/>
      <c r="M72" s="15"/>
      <c r="N72" s="15"/>
      <c r="O72" s="14"/>
      <c r="P72" s="14"/>
      <c r="Q72" s="14"/>
      <c r="R72" s="14"/>
      <c r="S72" s="14"/>
      <c r="T72" s="15"/>
      <c r="U72" s="16"/>
      <c r="V72" s="16"/>
      <c r="W72" s="16"/>
      <c r="X72" s="16"/>
      <c r="Y72" s="1"/>
      <c r="Z72" s="1"/>
      <c r="AA72" s="1"/>
      <c r="AB72" s="1"/>
      <c r="AC72" s="1"/>
      <c r="AD72" s="1"/>
      <c r="AE72" s="12"/>
      <c r="AF72" s="12"/>
      <c r="AG72" s="12"/>
      <c r="AH72" s="12"/>
      <c r="AI72" s="12"/>
      <c r="AJ72" s="17"/>
      <c r="AK72" s="17"/>
      <c r="AL72" s="17"/>
      <c r="AM72" s="13"/>
      <c r="AN72" s="1"/>
    </row>
    <row r="73" spans="2:40" s="19" customFormat="1" ht="13.5" customHeight="1">
      <c r="B73" s="20"/>
      <c r="C73" s="50" t="s">
        <v>14</v>
      </c>
      <c r="D73" s="51"/>
      <c r="E73" s="52"/>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5"/>
      <c r="AN73" s="20"/>
    </row>
    <row r="74" spans="2:40" s="19" customFormat="1" ht="11.25" customHeight="1">
      <c r="B74" s="20"/>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20"/>
    </row>
    <row r="75" spans="2:40" s="19" customFormat="1" ht="11.25" customHeight="1">
      <c r="B75" s="20"/>
      <c r="C75" s="18" t="s">
        <v>16</v>
      </c>
      <c r="D75" s="18"/>
      <c r="E75" s="18"/>
      <c r="F75" s="18"/>
      <c r="G75" s="18"/>
      <c r="H75" s="18"/>
      <c r="I75" s="18"/>
      <c r="J75" s="18"/>
      <c r="K75" s="18"/>
      <c r="L75" s="18"/>
      <c r="M75" s="53"/>
      <c r="N75" s="53"/>
      <c r="O75" s="53"/>
      <c r="P75" s="53"/>
      <c r="Q75" s="53"/>
      <c r="R75" s="53"/>
      <c r="S75" s="53"/>
      <c r="T75" s="53"/>
      <c r="U75" s="54"/>
      <c r="V75" s="54"/>
      <c r="W75" s="54"/>
      <c r="X75" s="54"/>
      <c r="Y75" s="54"/>
      <c r="Z75" s="54"/>
      <c r="AA75" s="54"/>
      <c r="AB75" s="54"/>
      <c r="AC75" s="54"/>
      <c r="AD75" s="54"/>
      <c r="AE75" s="54"/>
      <c r="AF75" s="54"/>
      <c r="AG75" s="54"/>
      <c r="AH75" s="54"/>
      <c r="AI75" s="54"/>
      <c r="AJ75" s="54"/>
      <c r="AK75" s="54"/>
      <c r="AL75" s="54"/>
      <c r="AM75" s="54"/>
      <c r="AN75" s="20"/>
    </row>
    <row r="76" spans="2:40" s="19" customFormat="1" ht="11.25" customHeight="1">
      <c r="B76" s="20"/>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20"/>
    </row>
    <row r="77" spans="2:40" s="19" customFormat="1" ht="11.25" customHeight="1">
      <c r="B77" s="20"/>
      <c r="C77" s="18" t="s">
        <v>18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20"/>
    </row>
    <row r="78" spans="2:40" s="19" customFormat="1" ht="11.25" customHeight="1">
      <c r="B78" s="20"/>
      <c r="C78" s="18" t="s">
        <v>87</v>
      </c>
      <c r="D78" s="18"/>
      <c r="E78" s="18"/>
      <c r="F78" s="24"/>
      <c r="G78" s="24"/>
      <c r="H78" s="24"/>
      <c r="I78" s="24"/>
      <c r="J78" s="24"/>
      <c r="K78" s="24"/>
      <c r="L78" s="2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6"/>
      <c r="AN78" s="20"/>
    </row>
    <row r="79" spans="2:40" s="19" customFormat="1" ht="11.25" customHeight="1">
      <c r="B79" s="20"/>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20"/>
    </row>
    <row r="80" spans="2:40" s="19" customFormat="1" ht="11.25" customHeight="1">
      <c r="B80" s="20"/>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20"/>
    </row>
    <row r="81" spans="2:40" s="19" customFormat="1" ht="15" customHeight="1">
      <c r="B81" s="20"/>
      <c r="C81" s="54"/>
      <c r="D81" s="54"/>
      <c r="E81" s="54"/>
      <c r="F81" s="57"/>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20"/>
    </row>
  </sheetData>
  <sheetProtection algorithmName="SHA-512" hashValue="3qIMniRNlsIBZjNwbBbgxNahJOqZA3BpWi5E9+hcqbH/x2S2oN/ND2KD8+ywCz5tQrvwkbNRV5kGEn0mwlSv1A==" saltValue="woS1f7XZa5MRwzbtVAkmLw==" spinCount="100000" sheet="1" selectLockedCells="1"/>
  <mergeCells count="132">
    <mergeCell ref="I61:I62"/>
    <mergeCell ref="W55:W56"/>
    <mergeCell ref="U55:V56"/>
    <mergeCell ref="X53:AG54"/>
    <mergeCell ref="AM53:AM54"/>
    <mergeCell ref="AH53:AL54"/>
    <mergeCell ref="E64:AM71"/>
    <mergeCell ref="R55:T56"/>
    <mergeCell ref="E57:H58"/>
    <mergeCell ref="E59:H60"/>
    <mergeCell ref="E61:H62"/>
    <mergeCell ref="I57:I58"/>
    <mergeCell ref="I59:I60"/>
    <mergeCell ref="E63:AM63"/>
    <mergeCell ref="AG61:AG62"/>
    <mergeCell ref="AH61:AM62"/>
    <mergeCell ref="AH57:AM58"/>
    <mergeCell ref="AC61:AF62"/>
    <mergeCell ref="E53:J54"/>
    <mergeCell ref="K53:K54"/>
    <mergeCell ref="L53:U54"/>
    <mergeCell ref="V53:W54"/>
    <mergeCell ref="E55:F56"/>
    <mergeCell ref="X55:AM56"/>
    <mergeCell ref="W40:Z41"/>
    <mergeCell ref="AA40:AA41"/>
    <mergeCell ref="J40:V41"/>
    <mergeCell ref="AB40:AM41"/>
    <mergeCell ref="I38:I39"/>
    <mergeCell ref="X51:AM52"/>
    <mergeCell ref="E36:H36"/>
    <mergeCell ref="E37:H37"/>
    <mergeCell ref="I28:K30"/>
    <mergeCell ref="E42:H43"/>
    <mergeCell ref="L28:X30"/>
    <mergeCell ref="Y28:AA30"/>
    <mergeCell ref="V49:W50"/>
    <mergeCell ref="K51:K52"/>
    <mergeCell ref="L51:U52"/>
    <mergeCell ref="V51:W52"/>
    <mergeCell ref="AE42:AE43"/>
    <mergeCell ref="J42:O43"/>
    <mergeCell ref="E45:W46"/>
    <mergeCell ref="X45:AM46"/>
    <mergeCell ref="X47:AM48"/>
    <mergeCell ref="X49:AM50"/>
    <mergeCell ref="I42:I43"/>
    <mergeCell ref="E47:J48"/>
    <mergeCell ref="E49:J50"/>
    <mergeCell ref="E51:J52"/>
    <mergeCell ref="K47:K48"/>
    <mergeCell ref="V47:W48"/>
    <mergeCell ref="L47:U48"/>
    <mergeCell ref="K49:K50"/>
    <mergeCell ref="L49:U50"/>
    <mergeCell ref="C14:D32"/>
    <mergeCell ref="E14:H20"/>
    <mergeCell ref="I14:K14"/>
    <mergeCell ref="L14:AM14"/>
    <mergeCell ref="I15:K17"/>
    <mergeCell ref="L15:AM17"/>
    <mergeCell ref="I18:K20"/>
    <mergeCell ref="M18:N18"/>
    <mergeCell ref="P18:R18"/>
    <mergeCell ref="L19:AM20"/>
    <mergeCell ref="E21:H32"/>
    <mergeCell ref="I22:K24"/>
    <mergeCell ref="L22:AM24"/>
    <mergeCell ref="I25:K27"/>
    <mergeCell ref="T31:X32"/>
    <mergeCell ref="Y31:AA32"/>
    <mergeCell ref="I31:K32"/>
    <mergeCell ref="L31:Q32"/>
    <mergeCell ref="R31:S32"/>
    <mergeCell ref="M25:N25"/>
    <mergeCell ref="P25:R25"/>
    <mergeCell ref="L26:AM27"/>
    <mergeCell ref="AB28:AM30"/>
    <mergeCell ref="AB31:AM32"/>
    <mergeCell ref="C3:R4"/>
    <mergeCell ref="AB3:AB6"/>
    <mergeCell ref="AH3:AM10"/>
    <mergeCell ref="M10:R11"/>
    <mergeCell ref="Z3:AA6"/>
    <mergeCell ref="C11:F11"/>
    <mergeCell ref="H11:K11"/>
    <mergeCell ref="U3:W6"/>
    <mergeCell ref="X3:Y6"/>
    <mergeCell ref="AC3:AE6"/>
    <mergeCell ref="AF3:AG6"/>
    <mergeCell ref="U7:W10"/>
    <mergeCell ref="X7:AG10"/>
    <mergeCell ref="C63:D71"/>
    <mergeCell ref="C33:AM33"/>
    <mergeCell ref="C34:D43"/>
    <mergeCell ref="E34:H35"/>
    <mergeCell ref="I34:I35"/>
    <mergeCell ref="I36:I37"/>
    <mergeCell ref="J38:AM39"/>
    <mergeCell ref="AG42:AG43"/>
    <mergeCell ref="AK42:AL43"/>
    <mergeCell ref="E40:H41"/>
    <mergeCell ref="I40:I41"/>
    <mergeCell ref="T42:T43"/>
    <mergeCell ref="P42:S43"/>
    <mergeCell ref="U42:AA43"/>
    <mergeCell ref="AB42:AD43"/>
    <mergeCell ref="C45:D56"/>
    <mergeCell ref="C57:D62"/>
    <mergeCell ref="AC57:AF58"/>
    <mergeCell ref="AG57:AG58"/>
    <mergeCell ref="E38:H39"/>
    <mergeCell ref="J36:AM37"/>
    <mergeCell ref="J34:AM35"/>
    <mergeCell ref="G55:I56"/>
    <mergeCell ref="L55:O56"/>
    <mergeCell ref="X59:X60"/>
    <mergeCell ref="Y61:Y62"/>
    <mergeCell ref="AB61:AB62"/>
    <mergeCell ref="AB59:AB60"/>
    <mergeCell ref="J59:L60"/>
    <mergeCell ref="M59:M60"/>
    <mergeCell ref="J61:Q62"/>
    <mergeCell ref="J57:L58"/>
    <mergeCell ref="V57:W58"/>
    <mergeCell ref="N59:P60"/>
    <mergeCell ref="Q59:Q60"/>
    <mergeCell ref="R59:S60"/>
    <mergeCell ref="T59:T60"/>
    <mergeCell ref="U59:V60"/>
    <mergeCell ref="W59:W60"/>
    <mergeCell ref="R61:X62"/>
  </mergeCells>
  <phoneticPr fontId="4"/>
  <conditionalFormatting sqref="E64:E65">
    <cfRule type="cellIs" dxfId="57" priority="24" operator="equal">
      <formula>""</formula>
    </cfRule>
  </conditionalFormatting>
  <conditionalFormatting sqref="J34">
    <cfRule type="cellIs" dxfId="56" priority="126" operator="equal">
      <formula>""</formula>
    </cfRule>
  </conditionalFormatting>
  <conditionalFormatting sqref="J40">
    <cfRule type="cellIs" dxfId="55" priority="123" operator="equal">
      <formula>""</formula>
    </cfRule>
  </conditionalFormatting>
  <conditionalFormatting sqref="J42">
    <cfRule type="cellIs" dxfId="54" priority="122" operator="equal">
      <formula>""</formula>
    </cfRule>
  </conditionalFormatting>
  <conditionalFormatting sqref="J36:AM37">
    <cfRule type="expression" dxfId="51" priority="2">
      <formula>$J$36=""</formula>
    </cfRule>
  </conditionalFormatting>
  <conditionalFormatting sqref="J38:AM39">
    <cfRule type="cellIs" dxfId="50" priority="124" operator="equal">
      <formula>""</formula>
    </cfRule>
  </conditionalFormatting>
  <conditionalFormatting sqref="L31">
    <cfRule type="cellIs" dxfId="47" priority="107" operator="equal">
      <formula>""</formula>
    </cfRule>
  </conditionalFormatting>
  <conditionalFormatting sqref="L28:X30">
    <cfRule type="cellIs" dxfId="46" priority="131" operator="equal">
      <formula>""</formula>
    </cfRule>
  </conditionalFormatting>
  <conditionalFormatting sqref="L14:AM17">
    <cfRule type="cellIs" dxfId="45" priority="142" operator="equal">
      <formula>""</formula>
    </cfRule>
  </conditionalFormatting>
  <conditionalFormatting sqref="L19:AM20">
    <cfRule type="cellIs" dxfId="44" priority="139" operator="equal">
      <formula>""</formula>
    </cfRule>
  </conditionalFormatting>
  <conditionalFormatting sqref="L22:AM24">
    <cfRule type="cellIs" dxfId="43" priority="129" operator="equal">
      <formula>""</formula>
    </cfRule>
  </conditionalFormatting>
  <conditionalFormatting sqref="L26:AM27">
    <cfRule type="cellIs" dxfId="42" priority="135" operator="equal">
      <formula>""</formula>
    </cfRule>
  </conditionalFormatting>
  <conditionalFormatting sqref="M18:N18">
    <cfRule type="cellIs" dxfId="41" priority="141" operator="equal">
      <formula>""</formula>
    </cfRule>
  </conditionalFormatting>
  <conditionalFormatting sqref="M25:N25">
    <cfRule type="cellIs" dxfId="40" priority="137" operator="equal">
      <formula>""</formula>
    </cfRule>
  </conditionalFormatting>
  <conditionalFormatting sqref="N59:P60">
    <cfRule type="expression" dxfId="38" priority="8">
      <formula>$N$59&lt;&gt;""</formula>
    </cfRule>
  </conditionalFormatting>
  <conditionalFormatting sqref="P18:R18">
    <cfRule type="cellIs" dxfId="37" priority="140" operator="equal">
      <formula>""</formula>
    </cfRule>
  </conditionalFormatting>
  <conditionalFormatting sqref="P25:R25">
    <cfRule type="cellIs" dxfId="36" priority="136" operator="equal">
      <formula>""</formula>
    </cfRule>
  </conditionalFormatting>
  <conditionalFormatting sqref="R59:S60">
    <cfRule type="expression" dxfId="35" priority="7">
      <formula>$R$59&lt;&gt;""</formula>
    </cfRule>
  </conditionalFormatting>
  <conditionalFormatting sqref="R61:X62">
    <cfRule type="expression" dxfId="34" priority="3">
      <formula>$R$61&lt;&gt;""</formula>
    </cfRule>
  </conditionalFormatting>
  <conditionalFormatting sqref="T31">
    <cfRule type="cellIs" dxfId="32" priority="106" operator="equal">
      <formula>""</formula>
    </cfRule>
  </conditionalFormatting>
  <conditionalFormatting sqref="U59:V60">
    <cfRule type="expression" dxfId="31" priority="6">
      <formula>$U$59&lt;&gt;""</formula>
    </cfRule>
  </conditionalFormatting>
  <conditionalFormatting sqref="U42:AA43">
    <cfRule type="cellIs" dxfId="30" priority="115" operator="equal">
      <formula>""</formula>
    </cfRule>
  </conditionalFormatting>
  <conditionalFormatting sqref="AB28:AM32">
    <cfRule type="cellIs" dxfId="28" priority="108" operator="equal">
      <formula>""</formula>
    </cfRule>
  </conditionalFormatting>
  <conditionalFormatting sqref="AH57:AM58">
    <cfRule type="cellIs" dxfId="24" priority="93" operator="equal">
      <formula>""</formula>
    </cfRule>
  </conditionalFormatting>
  <conditionalFormatting sqref="AH61:AM62">
    <cfRule type="cellIs" dxfId="23" priority="113" operator="equal">
      <formula>""</formula>
    </cfRule>
  </conditionalFormatting>
  <dataValidations disablePrompts="1" count="7">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AH57:AM58 AH61:AM62"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3" r:id="rId4" name="Check Box 109">
              <controlPr defaultSize="0" autoFill="0" autoLine="0" autoPict="0">
                <anchor moveWithCells="1">
                  <from>
                    <xdr:col>28</xdr:col>
                    <xdr:colOff>160020</xdr:colOff>
                    <xdr:row>46</xdr:row>
                    <xdr:rowOff>45720</xdr:rowOff>
                  </from>
                  <to>
                    <xdr:col>29</xdr:col>
                    <xdr:colOff>175260</xdr:colOff>
                    <xdr:row>47</xdr:row>
                    <xdr:rowOff>106680</xdr:rowOff>
                  </to>
                </anchor>
              </controlPr>
            </control>
          </mc:Choice>
        </mc:AlternateContent>
        <mc:AlternateContent xmlns:mc="http://schemas.openxmlformats.org/markup-compatibility/2006">
          <mc:Choice Requires="x14">
            <control shapeId="6172" r:id="rId5" name="Option Button 28">
              <controlPr defaultSize="0" autoFill="0" autoLine="0" autoPict="0">
                <anchor moveWithCells="1">
                  <from>
                    <xdr:col>31</xdr:col>
                    <xdr:colOff>7620</xdr:colOff>
                    <xdr:row>41</xdr:row>
                    <xdr:rowOff>38100</xdr:rowOff>
                  </from>
                  <to>
                    <xdr:col>32</xdr:col>
                    <xdr:colOff>15240</xdr:colOff>
                    <xdr:row>42</xdr:row>
                    <xdr:rowOff>121920</xdr:rowOff>
                  </to>
                </anchor>
              </controlPr>
            </control>
          </mc:Choice>
        </mc:AlternateContent>
        <mc:AlternateContent xmlns:mc="http://schemas.openxmlformats.org/markup-compatibility/2006">
          <mc:Choice Requires="x14">
            <control shapeId="6173" r:id="rId6" name="Option Button 29">
              <controlPr defaultSize="0" autoFill="0" autoLine="0" autoPict="0">
                <anchor moveWithCells="1">
                  <from>
                    <xdr:col>34</xdr:col>
                    <xdr:colOff>160020</xdr:colOff>
                    <xdr:row>41</xdr:row>
                    <xdr:rowOff>22860</xdr:rowOff>
                  </from>
                  <to>
                    <xdr:col>35</xdr:col>
                    <xdr:colOff>167640</xdr:colOff>
                    <xdr:row>42</xdr:row>
                    <xdr:rowOff>121920</xdr:rowOff>
                  </to>
                </anchor>
              </controlPr>
            </control>
          </mc:Choice>
        </mc:AlternateContent>
        <mc:AlternateContent xmlns:mc="http://schemas.openxmlformats.org/markup-compatibility/2006">
          <mc:Choice Requires="x14">
            <control shapeId="6177" r:id="rId7" name="Group Box 33">
              <controlPr defaultSize="0" autoFill="0" autoPict="0">
                <anchor moveWithCells="1">
                  <from>
                    <xdr:col>31</xdr:col>
                    <xdr:colOff>22860</xdr:colOff>
                    <xdr:row>41</xdr:row>
                    <xdr:rowOff>38100</xdr:rowOff>
                  </from>
                  <to>
                    <xdr:col>36</xdr:col>
                    <xdr:colOff>167640</xdr:colOff>
                    <xdr:row>42</xdr:row>
                    <xdr:rowOff>99060</xdr:rowOff>
                  </to>
                </anchor>
              </controlPr>
            </control>
          </mc:Choice>
        </mc:AlternateContent>
        <mc:AlternateContent xmlns:mc="http://schemas.openxmlformats.org/markup-compatibility/2006">
          <mc:Choice Requires="x14">
            <control shapeId="6179" r:id="rId8"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215" r:id="rId9" name="Check Box 71">
              <controlPr defaultSize="0" autoFill="0" autoLine="0" autoPict="0">
                <anchor moveWithCells="1">
                  <from>
                    <xdr:col>23</xdr:col>
                    <xdr:colOff>76200</xdr:colOff>
                    <xdr:row>54</xdr:row>
                    <xdr:rowOff>38100</xdr:rowOff>
                  </from>
                  <to>
                    <xdr:col>24</xdr:col>
                    <xdr:colOff>76200</xdr:colOff>
                    <xdr:row>55</xdr:row>
                    <xdr:rowOff>99060</xdr:rowOff>
                  </to>
                </anchor>
              </controlPr>
            </control>
          </mc:Choice>
        </mc:AlternateContent>
        <mc:AlternateContent xmlns:mc="http://schemas.openxmlformats.org/markup-compatibility/2006">
          <mc:Choice Requires="x14">
            <control shapeId="6216" r:id="rId10" name="Check Box 72">
              <controlPr defaultSize="0" autoFill="0" autoLine="0" autoPict="0">
                <anchor moveWithCells="1">
                  <from>
                    <xdr:col>28</xdr:col>
                    <xdr:colOff>160020</xdr:colOff>
                    <xdr:row>54</xdr:row>
                    <xdr:rowOff>38100</xdr:rowOff>
                  </from>
                  <to>
                    <xdr:col>29</xdr:col>
                    <xdr:colOff>152400</xdr:colOff>
                    <xdr:row>55</xdr:row>
                    <xdr:rowOff>99060</xdr:rowOff>
                  </to>
                </anchor>
              </controlPr>
            </control>
          </mc:Choice>
        </mc:AlternateContent>
        <mc:AlternateContent xmlns:mc="http://schemas.openxmlformats.org/markup-compatibility/2006">
          <mc:Choice Requires="x14">
            <control shapeId="6217" r:id="rId11" name="Check Box 73">
              <controlPr defaultSize="0" autoFill="0" autoLine="0" autoPict="0">
                <anchor moveWithCells="1">
                  <from>
                    <xdr:col>32</xdr:col>
                    <xdr:colOff>175260</xdr:colOff>
                    <xdr:row>54</xdr:row>
                    <xdr:rowOff>45720</xdr:rowOff>
                  </from>
                  <to>
                    <xdr:col>33</xdr:col>
                    <xdr:colOff>144780</xdr:colOff>
                    <xdr:row>55</xdr:row>
                    <xdr:rowOff>83820</xdr:rowOff>
                  </to>
                </anchor>
              </controlPr>
            </control>
          </mc:Choice>
        </mc:AlternateContent>
        <mc:AlternateContent xmlns:mc="http://schemas.openxmlformats.org/markup-compatibility/2006">
          <mc:Choice Requires="x14">
            <control shapeId="6249" r:id="rId12" name="Check Box 105">
              <controlPr defaultSize="0" autoFill="0" autoLine="0" autoPict="0">
                <anchor moveWithCells="1">
                  <from>
                    <xdr:col>23</xdr:col>
                    <xdr:colOff>76200</xdr:colOff>
                    <xdr:row>46</xdr:row>
                    <xdr:rowOff>30480</xdr:rowOff>
                  </from>
                  <to>
                    <xdr:col>24</xdr:col>
                    <xdr:colOff>114300</xdr:colOff>
                    <xdr:row>47</xdr:row>
                    <xdr:rowOff>114300</xdr:rowOff>
                  </to>
                </anchor>
              </controlPr>
            </control>
          </mc:Choice>
        </mc:AlternateContent>
        <mc:AlternateContent xmlns:mc="http://schemas.openxmlformats.org/markup-compatibility/2006">
          <mc:Choice Requires="x14">
            <control shapeId="6250" r:id="rId13" name="Check Box 106">
              <controlPr defaultSize="0" autoFill="0" autoLine="0" autoPict="0">
                <anchor moveWithCells="1">
                  <from>
                    <xdr:col>23</xdr:col>
                    <xdr:colOff>76200</xdr:colOff>
                    <xdr:row>48</xdr:row>
                    <xdr:rowOff>38100</xdr:rowOff>
                  </from>
                  <to>
                    <xdr:col>24</xdr:col>
                    <xdr:colOff>99060</xdr:colOff>
                    <xdr:row>49</xdr:row>
                    <xdr:rowOff>83820</xdr:rowOff>
                  </to>
                </anchor>
              </controlPr>
            </control>
          </mc:Choice>
        </mc:AlternateContent>
        <mc:AlternateContent xmlns:mc="http://schemas.openxmlformats.org/markup-compatibility/2006">
          <mc:Choice Requires="x14">
            <control shapeId="6251" r:id="rId14" name="Check Box 107">
              <controlPr defaultSize="0" autoFill="0" autoLine="0" autoPict="0">
                <anchor moveWithCells="1">
                  <from>
                    <xdr:col>23</xdr:col>
                    <xdr:colOff>76200</xdr:colOff>
                    <xdr:row>50</xdr:row>
                    <xdr:rowOff>38100</xdr:rowOff>
                  </from>
                  <to>
                    <xdr:col>24</xdr:col>
                    <xdr:colOff>76200</xdr:colOff>
                    <xdr:row>51</xdr:row>
                    <xdr:rowOff>83820</xdr:rowOff>
                  </to>
                </anchor>
              </controlPr>
            </control>
          </mc:Choice>
        </mc:AlternateContent>
        <mc:AlternateContent xmlns:mc="http://schemas.openxmlformats.org/markup-compatibility/2006">
          <mc:Choice Requires="x14">
            <control shapeId="6252" r:id="rId15" name="Check Box 108">
              <controlPr defaultSize="0" autoFill="0" autoLine="0" autoPict="0">
                <anchor moveWithCells="1">
                  <from>
                    <xdr:col>23</xdr:col>
                    <xdr:colOff>76200</xdr:colOff>
                    <xdr:row>52</xdr:row>
                    <xdr:rowOff>7620</xdr:rowOff>
                  </from>
                  <to>
                    <xdr:col>24</xdr:col>
                    <xdr:colOff>114300</xdr:colOff>
                    <xdr:row>53</xdr:row>
                    <xdr:rowOff>114300</xdr:rowOff>
                  </to>
                </anchor>
              </controlPr>
            </control>
          </mc:Choice>
        </mc:AlternateContent>
        <mc:AlternateContent xmlns:mc="http://schemas.openxmlformats.org/markup-compatibility/2006">
          <mc:Choice Requires="x14">
            <control shapeId="6254" r:id="rId16" name="Check Box 110">
              <controlPr defaultSize="0" autoFill="0" autoLine="0" autoPict="0">
                <anchor moveWithCells="1">
                  <from>
                    <xdr:col>28</xdr:col>
                    <xdr:colOff>160020</xdr:colOff>
                    <xdr:row>48</xdr:row>
                    <xdr:rowOff>30480</xdr:rowOff>
                  </from>
                  <to>
                    <xdr:col>29</xdr:col>
                    <xdr:colOff>152400</xdr:colOff>
                    <xdr:row>49</xdr:row>
                    <xdr:rowOff>99060</xdr:rowOff>
                  </to>
                </anchor>
              </controlPr>
            </control>
          </mc:Choice>
        </mc:AlternateContent>
        <mc:AlternateContent xmlns:mc="http://schemas.openxmlformats.org/markup-compatibility/2006">
          <mc:Choice Requires="x14">
            <control shapeId="6255" r:id="rId17" name="Check Box 111">
              <controlPr defaultSize="0" autoFill="0" autoLine="0" autoPict="0">
                <anchor moveWithCells="1">
                  <from>
                    <xdr:col>28</xdr:col>
                    <xdr:colOff>160020</xdr:colOff>
                    <xdr:row>50</xdr:row>
                    <xdr:rowOff>38100</xdr:rowOff>
                  </from>
                  <to>
                    <xdr:col>29</xdr:col>
                    <xdr:colOff>160020</xdr:colOff>
                    <xdr:row>51</xdr:row>
                    <xdr:rowOff>99060</xdr:rowOff>
                  </to>
                </anchor>
              </controlPr>
            </control>
          </mc:Choice>
        </mc:AlternateContent>
        <mc:AlternateContent xmlns:mc="http://schemas.openxmlformats.org/markup-compatibility/2006">
          <mc:Choice Requires="x14">
            <control shapeId="6256" r:id="rId18" name="Check Box 112">
              <controlPr defaultSize="0" autoFill="0" autoLine="0" autoPict="0">
                <anchor moveWithCells="1">
                  <from>
                    <xdr:col>28</xdr:col>
                    <xdr:colOff>160020</xdr:colOff>
                    <xdr:row>52</xdr:row>
                    <xdr:rowOff>38100</xdr:rowOff>
                  </from>
                  <to>
                    <xdr:col>29</xdr:col>
                    <xdr:colOff>144780</xdr:colOff>
                    <xdr:row>53</xdr:row>
                    <xdr:rowOff>99060</xdr:rowOff>
                  </to>
                </anchor>
              </controlPr>
            </control>
          </mc:Choice>
        </mc:AlternateContent>
        <mc:AlternateContent xmlns:mc="http://schemas.openxmlformats.org/markup-compatibility/2006">
          <mc:Choice Requires="x14">
            <control shapeId="6257" r:id="rId19" name="Check Box 113">
              <controlPr defaultSize="0" autoFill="0" autoLine="0" autoPict="0">
                <anchor moveWithCells="1">
                  <from>
                    <xdr:col>35</xdr:col>
                    <xdr:colOff>0</xdr:colOff>
                    <xdr:row>46</xdr:row>
                    <xdr:rowOff>45720</xdr:rowOff>
                  </from>
                  <to>
                    <xdr:col>36</xdr:col>
                    <xdr:colOff>7620</xdr:colOff>
                    <xdr:row>47</xdr:row>
                    <xdr:rowOff>106680</xdr:rowOff>
                  </to>
                </anchor>
              </controlPr>
            </control>
          </mc:Choice>
        </mc:AlternateContent>
        <mc:AlternateContent xmlns:mc="http://schemas.openxmlformats.org/markup-compatibility/2006">
          <mc:Choice Requires="x14">
            <control shapeId="6258" r:id="rId20" name="Check Box 114">
              <controlPr defaultSize="0" autoFill="0" autoLine="0" autoPict="0">
                <anchor moveWithCells="1">
                  <from>
                    <xdr:col>35</xdr:col>
                    <xdr:colOff>0</xdr:colOff>
                    <xdr:row>48</xdr:row>
                    <xdr:rowOff>38100</xdr:rowOff>
                  </from>
                  <to>
                    <xdr:col>36</xdr:col>
                    <xdr:colOff>0</xdr:colOff>
                    <xdr:row>49</xdr:row>
                    <xdr:rowOff>99060</xdr:rowOff>
                  </to>
                </anchor>
              </controlPr>
            </control>
          </mc:Choice>
        </mc:AlternateContent>
        <mc:AlternateContent xmlns:mc="http://schemas.openxmlformats.org/markup-compatibility/2006">
          <mc:Choice Requires="x14">
            <control shapeId="6276" r:id="rId21" name="Option Button 132">
              <controlPr defaultSize="0" autoFill="0" autoLine="0" autoPict="0">
                <anchor moveWithCells="1">
                  <from>
                    <xdr:col>4</xdr:col>
                    <xdr:colOff>106680</xdr:colOff>
                    <xdr:row>46</xdr:row>
                    <xdr:rowOff>30480</xdr:rowOff>
                  </from>
                  <to>
                    <xdr:col>5</xdr:col>
                    <xdr:colOff>121920</xdr:colOff>
                    <xdr:row>47</xdr:row>
                    <xdr:rowOff>99060</xdr:rowOff>
                  </to>
                </anchor>
              </controlPr>
            </control>
          </mc:Choice>
        </mc:AlternateContent>
        <mc:AlternateContent xmlns:mc="http://schemas.openxmlformats.org/markup-compatibility/2006">
          <mc:Choice Requires="x14">
            <control shapeId="6277" r:id="rId22" name="Option Button 133">
              <controlPr defaultSize="0" autoFill="0" autoLine="0" autoPict="0">
                <anchor moveWithCells="1">
                  <from>
                    <xdr:col>4</xdr:col>
                    <xdr:colOff>106680</xdr:colOff>
                    <xdr:row>48</xdr:row>
                    <xdr:rowOff>30480</xdr:rowOff>
                  </from>
                  <to>
                    <xdr:col>5</xdr:col>
                    <xdr:colOff>121920</xdr:colOff>
                    <xdr:row>49</xdr:row>
                    <xdr:rowOff>99060</xdr:rowOff>
                  </to>
                </anchor>
              </controlPr>
            </control>
          </mc:Choice>
        </mc:AlternateContent>
        <mc:AlternateContent xmlns:mc="http://schemas.openxmlformats.org/markup-compatibility/2006">
          <mc:Choice Requires="x14">
            <control shapeId="6278" r:id="rId23" name="Option Button 134">
              <controlPr defaultSize="0" autoFill="0" autoLine="0" autoPict="0">
                <anchor moveWithCells="1">
                  <from>
                    <xdr:col>4</xdr:col>
                    <xdr:colOff>106680</xdr:colOff>
                    <xdr:row>50</xdr:row>
                    <xdr:rowOff>30480</xdr:rowOff>
                  </from>
                  <to>
                    <xdr:col>5</xdr:col>
                    <xdr:colOff>121920</xdr:colOff>
                    <xdr:row>51</xdr:row>
                    <xdr:rowOff>99060</xdr:rowOff>
                  </to>
                </anchor>
              </controlPr>
            </control>
          </mc:Choice>
        </mc:AlternateContent>
        <mc:AlternateContent xmlns:mc="http://schemas.openxmlformats.org/markup-compatibility/2006">
          <mc:Choice Requires="x14">
            <control shapeId="6279" r:id="rId24" name="Option Button 135">
              <controlPr defaultSize="0" autoFill="0" autoLine="0" autoPict="0">
                <anchor moveWithCells="1">
                  <from>
                    <xdr:col>4</xdr:col>
                    <xdr:colOff>106680</xdr:colOff>
                    <xdr:row>54</xdr:row>
                    <xdr:rowOff>30480</xdr:rowOff>
                  </from>
                  <to>
                    <xdr:col>5</xdr:col>
                    <xdr:colOff>121920</xdr:colOff>
                    <xdr:row>55</xdr:row>
                    <xdr:rowOff>99060</xdr:rowOff>
                  </to>
                </anchor>
              </controlPr>
            </control>
          </mc:Choice>
        </mc:AlternateContent>
        <mc:AlternateContent xmlns:mc="http://schemas.openxmlformats.org/markup-compatibility/2006">
          <mc:Choice Requires="x14">
            <control shapeId="6280" r:id="rId25" name="Option Button 136">
              <controlPr defaultSize="0" autoFill="0" autoLine="0" autoPict="0">
                <anchor moveWithCells="1">
                  <from>
                    <xdr:col>9</xdr:col>
                    <xdr:colOff>106680</xdr:colOff>
                    <xdr:row>54</xdr:row>
                    <xdr:rowOff>30480</xdr:rowOff>
                  </from>
                  <to>
                    <xdr:col>10</xdr:col>
                    <xdr:colOff>121920</xdr:colOff>
                    <xdr:row>55</xdr:row>
                    <xdr:rowOff>99060</xdr:rowOff>
                  </to>
                </anchor>
              </controlPr>
            </control>
          </mc:Choice>
        </mc:AlternateContent>
        <mc:AlternateContent xmlns:mc="http://schemas.openxmlformats.org/markup-compatibility/2006">
          <mc:Choice Requires="x14">
            <control shapeId="6281" r:id="rId26" name="Option Button 137">
              <controlPr defaultSize="0" autoFill="0" autoLine="0" autoPict="0">
                <anchor moveWithCells="1">
                  <from>
                    <xdr:col>15</xdr:col>
                    <xdr:colOff>106680</xdr:colOff>
                    <xdr:row>54</xdr:row>
                    <xdr:rowOff>30480</xdr:rowOff>
                  </from>
                  <to>
                    <xdr:col>16</xdr:col>
                    <xdr:colOff>137160</xdr:colOff>
                    <xdr:row>55</xdr:row>
                    <xdr:rowOff>99060</xdr:rowOff>
                  </to>
                </anchor>
              </controlPr>
            </control>
          </mc:Choice>
        </mc:AlternateContent>
        <mc:AlternateContent xmlns:mc="http://schemas.openxmlformats.org/markup-compatibility/2006">
          <mc:Choice Requires="x14">
            <control shapeId="6282" r:id="rId27" name="Group Box 138">
              <controlPr defaultSize="0" autoFill="0" autoPict="0">
                <anchor moveWithCells="1">
                  <from>
                    <xdr:col>4</xdr:col>
                    <xdr:colOff>38100</xdr:colOff>
                    <xdr:row>45</xdr:row>
                    <xdr:rowOff>38100</xdr:rowOff>
                  </from>
                  <to>
                    <xdr:col>23</xdr:col>
                    <xdr:colOff>0</xdr:colOff>
                    <xdr:row>55</xdr:row>
                    <xdr:rowOff>99060</xdr:rowOff>
                  </to>
                </anchor>
              </controlPr>
            </control>
          </mc:Choice>
        </mc:AlternateContent>
        <mc:AlternateContent xmlns:mc="http://schemas.openxmlformats.org/markup-compatibility/2006">
          <mc:Choice Requires="x14">
            <control shapeId="6286" r:id="rId28" name="Group Box 142">
              <controlPr defaultSize="0" autoFill="0" autoPict="0">
                <anchor moveWithCells="1">
                  <from>
                    <xdr:col>9</xdr:col>
                    <xdr:colOff>38100</xdr:colOff>
                    <xdr:row>56</xdr:row>
                    <xdr:rowOff>38100</xdr:rowOff>
                  </from>
                  <to>
                    <xdr:col>22</xdr:col>
                    <xdr:colOff>99060</xdr:colOff>
                    <xdr:row>57</xdr:row>
                    <xdr:rowOff>106680</xdr:rowOff>
                  </to>
                </anchor>
              </controlPr>
            </control>
          </mc:Choice>
        </mc:AlternateContent>
        <mc:AlternateContent xmlns:mc="http://schemas.openxmlformats.org/markup-compatibility/2006">
          <mc:Choice Requires="x14">
            <control shapeId="6289" r:id="rId29" name="Group Box 145">
              <controlPr defaultSize="0" autoFill="0" autoPict="0">
                <anchor moveWithCells="1">
                  <from>
                    <xdr:col>9</xdr:col>
                    <xdr:colOff>22860</xdr:colOff>
                    <xdr:row>60</xdr:row>
                    <xdr:rowOff>38100</xdr:rowOff>
                  </from>
                  <to>
                    <xdr:col>31</xdr:col>
                    <xdr:colOff>152400</xdr:colOff>
                    <xdr:row>61</xdr:row>
                    <xdr:rowOff>137160</xdr:rowOff>
                  </to>
                </anchor>
              </controlPr>
            </control>
          </mc:Choice>
        </mc:AlternateContent>
        <mc:AlternateContent xmlns:mc="http://schemas.openxmlformats.org/markup-compatibility/2006">
          <mc:Choice Requires="x14">
            <control shapeId="6293" r:id="rId30" name="Group Box 149">
              <controlPr defaultSize="0" autoFill="0" autoPict="0">
                <anchor moveWithCells="1">
                  <from>
                    <xdr:col>9</xdr:col>
                    <xdr:colOff>22860</xdr:colOff>
                    <xdr:row>58</xdr:row>
                    <xdr:rowOff>22860</xdr:rowOff>
                  </from>
                  <to>
                    <xdr:col>28</xdr:col>
                    <xdr:colOff>160020</xdr:colOff>
                    <xdr:row>60</xdr:row>
                    <xdr:rowOff>0</xdr:rowOff>
                  </to>
                </anchor>
              </controlPr>
            </control>
          </mc:Choice>
        </mc:AlternateContent>
        <mc:AlternateContent xmlns:mc="http://schemas.openxmlformats.org/markup-compatibility/2006">
          <mc:Choice Requires="x14">
            <control shapeId="6295" r:id="rId31" name="Option Button 151">
              <controlPr defaultSize="0" autoFill="0" autoLine="0" autoPict="0">
                <anchor moveWithCells="1">
                  <from>
                    <xdr:col>9</xdr:col>
                    <xdr:colOff>60960</xdr:colOff>
                    <xdr:row>56</xdr:row>
                    <xdr:rowOff>83820</xdr:rowOff>
                  </from>
                  <to>
                    <xdr:col>10</xdr:col>
                    <xdr:colOff>68580</xdr:colOff>
                    <xdr:row>57</xdr:row>
                    <xdr:rowOff>91440</xdr:rowOff>
                  </to>
                </anchor>
              </controlPr>
            </control>
          </mc:Choice>
        </mc:AlternateContent>
        <mc:AlternateContent xmlns:mc="http://schemas.openxmlformats.org/markup-compatibility/2006">
          <mc:Choice Requires="x14">
            <control shapeId="6299" r:id="rId32" name="Option Button 155">
              <controlPr defaultSize="0" autoFill="0" autoLine="0" autoPict="0">
                <anchor moveWithCells="1">
                  <from>
                    <xdr:col>20</xdr:col>
                    <xdr:colOff>15240</xdr:colOff>
                    <xdr:row>56</xdr:row>
                    <xdr:rowOff>76200</xdr:rowOff>
                  </from>
                  <to>
                    <xdr:col>20</xdr:col>
                    <xdr:colOff>190500</xdr:colOff>
                    <xdr:row>57</xdr:row>
                    <xdr:rowOff>83820</xdr:rowOff>
                  </to>
                </anchor>
              </controlPr>
            </control>
          </mc:Choice>
        </mc:AlternateContent>
        <mc:AlternateContent xmlns:mc="http://schemas.openxmlformats.org/markup-compatibility/2006">
          <mc:Choice Requires="x14">
            <control shapeId="6306" r:id="rId33" name="Option Button 162">
              <controlPr defaultSize="0" autoFill="0" autoLine="0" autoPict="0">
                <anchor moveWithCells="1">
                  <from>
                    <xdr:col>9</xdr:col>
                    <xdr:colOff>60960</xdr:colOff>
                    <xdr:row>58</xdr:row>
                    <xdr:rowOff>68580</xdr:rowOff>
                  </from>
                  <to>
                    <xdr:col>10</xdr:col>
                    <xdr:colOff>83820</xdr:colOff>
                    <xdr:row>59</xdr:row>
                    <xdr:rowOff>106680</xdr:rowOff>
                  </to>
                </anchor>
              </controlPr>
            </control>
          </mc:Choice>
        </mc:AlternateContent>
        <mc:AlternateContent xmlns:mc="http://schemas.openxmlformats.org/markup-compatibility/2006">
          <mc:Choice Requires="x14">
            <control shapeId="6312" r:id="rId34" name="Option Button 168">
              <controlPr defaultSize="0" autoFill="0" autoLine="0" autoPict="0">
                <anchor moveWithCells="1">
                  <from>
                    <xdr:col>25</xdr:col>
                    <xdr:colOff>83820</xdr:colOff>
                    <xdr:row>58</xdr:row>
                    <xdr:rowOff>76200</xdr:rowOff>
                  </from>
                  <to>
                    <xdr:col>26</xdr:col>
                    <xdr:colOff>137160</xdr:colOff>
                    <xdr:row>59</xdr:row>
                    <xdr:rowOff>121920</xdr:rowOff>
                  </to>
                </anchor>
              </controlPr>
            </control>
          </mc:Choice>
        </mc:AlternateContent>
        <mc:AlternateContent xmlns:mc="http://schemas.openxmlformats.org/markup-compatibility/2006">
          <mc:Choice Requires="x14">
            <control shapeId="6316" r:id="rId35" name="Option Button 172">
              <controlPr defaultSize="0" autoFill="0" autoLine="0" autoPict="0">
                <anchor moveWithCells="1">
                  <from>
                    <xdr:col>9</xdr:col>
                    <xdr:colOff>68580</xdr:colOff>
                    <xdr:row>60</xdr:row>
                    <xdr:rowOff>99060</xdr:rowOff>
                  </from>
                  <to>
                    <xdr:col>10</xdr:col>
                    <xdr:colOff>76200</xdr:colOff>
                    <xdr:row>61</xdr:row>
                    <xdr:rowOff>106680</xdr:rowOff>
                  </to>
                </anchor>
              </controlPr>
            </control>
          </mc:Choice>
        </mc:AlternateContent>
        <mc:AlternateContent xmlns:mc="http://schemas.openxmlformats.org/markup-compatibility/2006">
          <mc:Choice Requires="x14">
            <control shapeId="6318" r:id="rId36" name="Option Button 174">
              <controlPr defaultSize="0" autoFill="0" autoLine="0" autoPict="0">
                <anchor moveWithCells="1">
                  <from>
                    <xdr:col>4</xdr:col>
                    <xdr:colOff>106680</xdr:colOff>
                    <xdr:row>52</xdr:row>
                    <xdr:rowOff>30480</xdr:rowOff>
                  </from>
                  <to>
                    <xdr:col>5</xdr:col>
                    <xdr:colOff>121920</xdr:colOff>
                    <xdr:row>53</xdr:row>
                    <xdr:rowOff>99060</xdr:rowOff>
                  </to>
                </anchor>
              </controlPr>
            </control>
          </mc:Choice>
        </mc:AlternateContent>
        <mc:AlternateContent xmlns:mc="http://schemas.openxmlformats.org/markup-compatibility/2006">
          <mc:Choice Requires="x14">
            <control shapeId="6319" r:id="rId37" name="Check Box 175">
              <controlPr defaultSize="0" autoFill="0" autoLine="0" autoPict="0">
                <anchor moveWithCells="1">
                  <from>
                    <xdr:col>35</xdr:col>
                    <xdr:colOff>7620</xdr:colOff>
                    <xdr:row>50</xdr:row>
                    <xdr:rowOff>38100</xdr:rowOff>
                  </from>
                  <to>
                    <xdr:col>36</xdr:col>
                    <xdr:colOff>7620</xdr:colOff>
                    <xdr:row>51</xdr:row>
                    <xdr:rowOff>99060</xdr:rowOff>
                  </to>
                </anchor>
              </controlPr>
            </control>
          </mc:Choice>
        </mc:AlternateContent>
        <mc:AlternateContent xmlns:mc="http://schemas.openxmlformats.org/markup-compatibility/2006">
          <mc:Choice Requires="x14">
            <control shapeId="6322" r:id="rId38" name="Option Button 178">
              <controlPr defaultSize="0" autoFill="0" autoLine="0" autoPict="0">
                <anchor moveWithCells="1">
                  <from>
                    <xdr:col>25</xdr:col>
                    <xdr:colOff>91440</xdr:colOff>
                    <xdr:row>60</xdr:row>
                    <xdr:rowOff>91440</xdr:rowOff>
                  </from>
                  <to>
                    <xdr:col>26</xdr:col>
                    <xdr:colOff>106680</xdr:colOff>
                    <xdr:row>61</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6FA55C46-839D-41D1-9B7E-7B3B3153FE8D}">
            <xm:f>データ取込!$F$5=""</xm:f>
            <x14:dxf>
              <fill>
                <patternFill>
                  <bgColor theme="7" tint="0.79998168889431442"/>
                </patternFill>
              </fill>
            </x14:dxf>
          </x14:cfRule>
          <xm:sqref>E47 E49 E51 E55:R55 U55 W55 E56:Q56</xm:sqref>
        </x14:conditionalFormatting>
        <x14:conditionalFormatting xmlns:xm="http://schemas.microsoft.com/office/excel/2006/main">
          <x14:cfRule type="expression" priority="10" id="{84A8A124-EB66-4C61-B80A-8E68FB3FDF48}">
            <xm:f>データ取込!$F$7=""</xm:f>
            <x14:dxf>
              <fill>
                <patternFill>
                  <bgColor theme="9" tint="0.79998168889431442"/>
                </patternFill>
              </fill>
            </x14:dxf>
          </x14:cfRule>
          <xm:sqref>J61:R61 Y61:AB62 J62:Q62</xm:sqref>
        </x14:conditionalFormatting>
        <x14:conditionalFormatting xmlns:xm="http://schemas.microsoft.com/office/excel/2006/main">
          <x14:cfRule type="expression" priority="27" id="{CD22FE45-8A7A-468B-9180-E4993EA4D9A1}">
            <xm:f>データ取込!$F$4=""</xm:f>
            <x14:dxf>
              <fill>
                <patternFill>
                  <bgColor theme="7" tint="0.79998168889431442"/>
                </patternFill>
              </fill>
            </x14:dxf>
          </x14:cfRule>
          <xm:sqref>J57:AB58</xm:sqref>
        </x14:conditionalFormatting>
        <x14:conditionalFormatting xmlns:xm="http://schemas.microsoft.com/office/excel/2006/main">
          <x14:cfRule type="expression" priority="11" id="{D0F0C693-7C81-438F-A229-3765A0F4B911}">
            <xm:f>データ取込!$F$6=""</xm:f>
            <x14:dxf>
              <fill>
                <patternFill>
                  <bgColor theme="7" tint="0.79998168889431442"/>
                </patternFill>
              </fill>
            </x14:dxf>
          </x14:cfRule>
          <xm:sqref>J59:AM60</xm:sqref>
        </x14:conditionalFormatting>
        <x14:conditionalFormatting xmlns:xm="http://schemas.microsoft.com/office/excel/2006/main">
          <x14:cfRule type="expression" priority="5" id="{D90C5FD0-975B-4E35-A025-8425E25FD007}">
            <xm:f>データ取込!$F$5=""</xm:f>
            <x14:dxf>
              <fill>
                <patternFill>
                  <bgColor theme="7" tint="0.79998168889431442"/>
                </patternFill>
              </fill>
            </x14:dxf>
          </x14:cfRule>
          <xm:sqref>K47:W54 E53</xm:sqref>
        </x14:conditionalFormatting>
        <x14:conditionalFormatting xmlns:xm="http://schemas.microsoft.com/office/excel/2006/main">
          <x14:cfRule type="expression" priority="9" id="{31B75C1B-7472-4B25-A9E9-A3306FE86073}">
            <xm:f>データ取込!$F$6=1</xm:f>
            <x14:dxf>
              <fill>
                <patternFill>
                  <bgColor theme="7" tint="0.79998168889431442"/>
                </patternFill>
              </fill>
            </x14:dxf>
          </x14:cfRule>
          <xm:sqref>N59:P60 R59:S60 U59:V60</xm:sqref>
        </x14:conditionalFormatting>
        <x14:conditionalFormatting xmlns:xm="http://schemas.microsoft.com/office/excel/2006/main">
          <x14:cfRule type="expression" priority="4" id="{AEDE98CC-D87E-432B-BB64-9FE9EA4DFFC8}">
            <xm:f>データ取込!$F$7=1</xm:f>
            <x14:dxf>
              <fill>
                <patternFill>
                  <bgColor theme="7" tint="0.79998168889431442"/>
                </patternFill>
              </fill>
            </x14:dxf>
          </x14:cfRule>
          <xm:sqref>R61:X62</xm:sqref>
        </x14:conditionalFormatting>
        <x14:conditionalFormatting xmlns:xm="http://schemas.microsoft.com/office/excel/2006/main">
          <x14:cfRule type="expression" priority="1" id="{3BBE9742-F05E-49EF-AAD9-545D81986B4D}">
            <xm:f>AND(データ取込!$D$5=FALSE,データ取込!$D$6=FALSE,データ取込!$D$7=FALSE,データ取込!$D$8=FALSE,データ取込!$D$9=FALSE,データ取込!$D$10=FALSE,データ取込!$D$11=FALSE,データ取込!$D$12=FALSE,データ取込!$D$13=FALSE,データ取込!$D$14=FALSE,データ取込!$D$15=FALSE,データ取込!$D$16=FALSE,データ取込!$D$17=FALSE,データ取込!$D$18=FALSE)</xm:f>
            <x14:dxf>
              <fill>
                <patternFill>
                  <bgColor theme="7" tint="0.79998168889431442"/>
                </patternFill>
              </fill>
            </x14:dxf>
          </x14:cfRule>
          <xm:sqref>X47:AM56</xm:sqref>
        </x14:conditionalFormatting>
        <x14:conditionalFormatting xmlns:xm="http://schemas.microsoft.com/office/excel/2006/main">
          <x14:cfRule type="containsText" priority="86" operator="containsText" id="{73B433C9-E506-414D-A3EF-FFCDCCA9E5A9}">
            <xm:f>NOT(ISERROR(SEARCH($AB$40,AB40)))</xm:f>
            <xm:f>$AB$40</xm:f>
            <x14:dxf>
              <fill>
                <patternFill>
                  <bgColor theme="7" tint="0.79998168889431442"/>
                </patternFill>
              </fill>
            </x14:dxf>
          </x14:cfRule>
          <x14:cfRule type="containsText" priority="85" operator="containsText" id="{698BE956-963F-4E02-AC96-ED4A92CF6BF9}">
            <xm:f>NOT(ISERROR(SEARCH($AB$40,AB40)))</xm:f>
            <xm:f>$AB$40</xm:f>
            <x14:dxf>
              <fill>
                <patternFill>
                  <bgColor theme="0"/>
                </patternFill>
              </fill>
            </x14:dxf>
          </x14:cfRule>
          <xm:sqref>AB40:AM41</xm:sqref>
        </x14:conditionalFormatting>
        <x14:conditionalFormatting xmlns:xm="http://schemas.microsoft.com/office/excel/2006/main">
          <x14:cfRule type="expression" priority="23" id="{325B87CB-17A1-4125-B271-24CAACCB1B53}">
            <xm:f>データ取込!$D$4=""</xm:f>
            <x14:dxf>
              <fill>
                <patternFill>
                  <bgColor theme="9" tint="0.79998168889431442"/>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5"/>
  <sheetViews>
    <sheetView showGridLines="0" workbookViewId="0">
      <selection activeCell="C38" sqref="C38"/>
    </sheetView>
  </sheetViews>
  <sheetFormatPr defaultColWidth="9.28515625" defaultRowHeight="13.2"/>
  <cols>
    <col min="1" max="1" width="9.28515625" style="29"/>
    <col min="2" max="2" width="16" style="29" bestFit="1" customWidth="1"/>
    <col min="3" max="3" width="19.42578125" style="29" customWidth="1"/>
    <col min="4" max="5" width="11.42578125" style="29" bestFit="1" customWidth="1"/>
    <col min="6" max="7" width="10" style="29" bestFit="1" customWidth="1"/>
    <col min="8" max="9" width="11.42578125" style="29" bestFit="1" customWidth="1"/>
    <col min="10" max="10" width="10" style="29" bestFit="1" customWidth="1"/>
    <col min="11" max="11" width="7.28515625" style="29" bestFit="1" customWidth="1"/>
    <col min="12" max="12" width="6" style="29" bestFit="1" customWidth="1"/>
    <col min="13" max="13" width="10" style="29" bestFit="1" customWidth="1"/>
    <col min="14" max="17" width="16" style="29" bestFit="1" customWidth="1"/>
    <col min="18" max="19" width="16" style="29" customWidth="1"/>
    <col min="20" max="20" width="19.140625" style="29" bestFit="1" customWidth="1"/>
    <col min="21" max="21" width="19.140625" style="29" customWidth="1"/>
    <col min="22" max="22" width="13" style="29" bestFit="1" customWidth="1"/>
    <col min="23" max="26" width="12.42578125" style="29" customWidth="1"/>
    <col min="27" max="27" width="13" style="29" bestFit="1" customWidth="1"/>
    <col min="28" max="31" width="12.42578125" style="29" customWidth="1"/>
    <col min="32" max="32" width="13" style="29" bestFit="1" customWidth="1"/>
    <col min="33" max="34" width="12.42578125" style="29" customWidth="1"/>
    <col min="35" max="35" width="18.140625" style="29" customWidth="1"/>
    <col min="36" max="16384" width="9.28515625" style="29"/>
  </cols>
  <sheetData>
    <row r="1" spans="1:5">
      <c r="A1" s="29" t="s">
        <v>46</v>
      </c>
    </row>
    <row r="2" spans="1:5">
      <c r="B2" s="30" t="s">
        <v>47</v>
      </c>
      <c r="C2" s="30"/>
      <c r="D2" s="30" t="b">
        <v>0</v>
      </c>
    </row>
    <row r="3" spans="1:5">
      <c r="B3" s="31" t="s">
        <v>48</v>
      </c>
      <c r="C3" s="30" t="s">
        <v>49</v>
      </c>
      <c r="D3" s="30">
        <v>0</v>
      </c>
    </row>
    <row r="4" spans="1:5">
      <c r="B4" s="32"/>
      <c r="C4" s="30" t="s">
        <v>50</v>
      </c>
      <c r="D4" s="30"/>
      <c r="E4" s="29" t="s">
        <v>105</v>
      </c>
    </row>
    <row r="5" spans="1:5">
      <c r="B5" s="36" t="s">
        <v>57</v>
      </c>
      <c r="C5" s="30" t="s">
        <v>107</v>
      </c>
      <c r="D5" s="30" t="b">
        <v>0</v>
      </c>
      <c r="E5" s="29" t="s">
        <v>106</v>
      </c>
    </row>
    <row r="6" spans="1:5">
      <c r="B6" s="36"/>
      <c r="C6" s="30" t="s">
        <v>108</v>
      </c>
      <c r="D6" s="30" t="b">
        <v>0</v>
      </c>
      <c r="E6" s="29" t="s">
        <v>135</v>
      </c>
    </row>
    <row r="7" spans="1:5">
      <c r="B7" s="36"/>
      <c r="C7" s="30" t="s">
        <v>109</v>
      </c>
      <c r="D7" s="30" t="b">
        <v>0</v>
      </c>
      <c r="E7" s="29" t="s">
        <v>136</v>
      </c>
    </row>
    <row r="8" spans="1:5">
      <c r="B8" s="36"/>
      <c r="C8" s="30" t="s">
        <v>110</v>
      </c>
      <c r="D8" s="30" t="b">
        <v>0</v>
      </c>
    </row>
    <row r="9" spans="1:5">
      <c r="B9" s="36"/>
      <c r="C9" s="30" t="s">
        <v>111</v>
      </c>
      <c r="D9" s="30" t="b">
        <v>0</v>
      </c>
    </row>
    <row r="10" spans="1:5">
      <c r="B10" s="36"/>
      <c r="C10" s="30" t="s">
        <v>112</v>
      </c>
      <c r="D10" s="30" t="b">
        <v>0</v>
      </c>
    </row>
    <row r="11" spans="1:5">
      <c r="B11" s="36"/>
      <c r="C11" s="30" t="s">
        <v>113</v>
      </c>
      <c r="D11" s="30" t="b">
        <v>0</v>
      </c>
    </row>
    <row r="12" spans="1:5">
      <c r="B12" s="36"/>
      <c r="C12" s="30" t="s">
        <v>114</v>
      </c>
      <c r="D12" s="30" t="b">
        <v>0</v>
      </c>
    </row>
    <row r="13" spans="1:5">
      <c r="B13" s="36"/>
      <c r="C13" s="30" t="s">
        <v>146</v>
      </c>
      <c r="D13" s="30" t="b">
        <v>0</v>
      </c>
    </row>
    <row r="14" spans="1:5">
      <c r="B14" s="36"/>
      <c r="C14" s="30" t="s">
        <v>145</v>
      </c>
      <c r="D14" s="30" t="b">
        <v>0</v>
      </c>
    </row>
    <row r="15" spans="1:5">
      <c r="B15" s="36"/>
      <c r="C15" s="30" t="s">
        <v>51</v>
      </c>
      <c r="D15" s="30" t="b">
        <v>0</v>
      </c>
    </row>
    <row r="16" spans="1:5">
      <c r="B16" s="36"/>
      <c r="C16" s="30" t="s">
        <v>115</v>
      </c>
      <c r="D16" s="30" t="b">
        <v>0</v>
      </c>
    </row>
    <row r="17" spans="1:35">
      <c r="B17" s="36"/>
      <c r="C17" s="30" t="s">
        <v>116</v>
      </c>
      <c r="D17" s="30" t="b">
        <v>0</v>
      </c>
    </row>
    <row r="18" spans="1:35">
      <c r="B18" s="36"/>
      <c r="C18" s="30" t="s">
        <v>117</v>
      </c>
      <c r="D18" s="30" t="b">
        <v>0</v>
      </c>
    </row>
    <row r="19" spans="1:35">
      <c r="B19" s="30" t="s">
        <v>51</v>
      </c>
      <c r="C19" s="30" t="s">
        <v>52</v>
      </c>
      <c r="D19" s="30"/>
    </row>
    <row r="20" spans="1:35">
      <c r="A20" s="29" t="s">
        <v>53</v>
      </c>
    </row>
    <row r="21" spans="1:35">
      <c r="B21" s="33" t="s">
        <v>54</v>
      </c>
      <c r="C21" s="33" t="s">
        <v>54</v>
      </c>
      <c r="D21" s="37" t="s">
        <v>77</v>
      </c>
    </row>
    <row r="22" spans="1:35">
      <c r="B22" s="30" t="str">
        <f>IF(OR(C22="未記入あり",D22="未記入あり"),"未記入あり","")</f>
        <v>未記入あり</v>
      </c>
      <c r="C22" s="30" t="str">
        <f>IF(OR(B27="",C27="",D27="",E27="",F27="",G27="",H27="",I27="",J27="",K27="",L27="",M27="",N27="",O27="",P27="",Q27="",R27="",S27="",T27="",U27="",AI27=""),"未記入あり","")</f>
        <v>未記入あり</v>
      </c>
      <c r="D22" s="30" t="str">
        <f>IF(AND(V27="",W27="",X27="",Y27="",Z27="",AA27="",AB27="",AC27="",AD27="",AE27="",AF27="",AG27="",AH27=""),"未記入あり","")</f>
        <v>未記入あり</v>
      </c>
    </row>
    <row r="24" spans="1:35">
      <c r="B24" s="379" t="s">
        <v>55</v>
      </c>
      <c r="C24" s="379"/>
      <c r="D24" s="379"/>
      <c r="E24" s="379"/>
      <c r="F24" s="379"/>
      <c r="G24" s="379"/>
      <c r="H24" s="379"/>
      <c r="I24" s="379"/>
      <c r="J24" s="379"/>
      <c r="K24" s="379"/>
      <c r="L24" s="379"/>
      <c r="M24" s="379"/>
      <c r="N24" s="370" t="s">
        <v>56</v>
      </c>
      <c r="O24" s="371"/>
      <c r="P24" s="371"/>
      <c r="Q24" s="371"/>
      <c r="R24" s="371"/>
      <c r="S24" s="371"/>
      <c r="T24" s="371"/>
      <c r="U24" s="372"/>
      <c r="V24" s="370" t="s">
        <v>57</v>
      </c>
      <c r="W24" s="371"/>
      <c r="X24" s="371"/>
      <c r="Y24" s="371"/>
      <c r="Z24" s="371"/>
      <c r="AA24" s="371"/>
      <c r="AB24" s="371"/>
      <c r="AC24" s="371"/>
      <c r="AD24" s="371"/>
      <c r="AE24" s="371"/>
      <c r="AF24" s="371"/>
      <c r="AG24" s="371"/>
      <c r="AH24" s="372"/>
      <c r="AI24" s="378" t="s">
        <v>85</v>
      </c>
    </row>
    <row r="25" spans="1:35">
      <c r="B25" s="379" t="s">
        <v>58</v>
      </c>
      <c r="C25" s="379"/>
      <c r="D25" s="379"/>
      <c r="E25" s="379"/>
      <c r="F25" s="379"/>
      <c r="G25" s="379" t="s">
        <v>59</v>
      </c>
      <c r="H25" s="379"/>
      <c r="I25" s="379"/>
      <c r="J25" s="379"/>
      <c r="K25" s="379"/>
      <c r="L25" s="379"/>
      <c r="M25" s="379"/>
      <c r="N25" s="373"/>
      <c r="O25" s="374"/>
      <c r="P25" s="374"/>
      <c r="Q25" s="374"/>
      <c r="R25" s="374"/>
      <c r="S25" s="374"/>
      <c r="T25" s="374"/>
      <c r="U25" s="375"/>
      <c r="V25" s="373"/>
      <c r="W25" s="374"/>
      <c r="X25" s="374"/>
      <c r="Y25" s="374"/>
      <c r="Z25" s="374"/>
      <c r="AA25" s="374"/>
      <c r="AB25" s="374"/>
      <c r="AC25" s="374"/>
      <c r="AD25" s="374"/>
      <c r="AE25" s="374"/>
      <c r="AF25" s="374"/>
      <c r="AG25" s="374"/>
      <c r="AH25" s="375"/>
      <c r="AI25" s="379"/>
    </row>
    <row r="26" spans="1:35" s="34" customFormat="1">
      <c r="B26" s="33" t="s">
        <v>40</v>
      </c>
      <c r="C26" s="33" t="s">
        <v>60</v>
      </c>
      <c r="D26" s="33" t="s">
        <v>61</v>
      </c>
      <c r="E26" s="33" t="s">
        <v>62</v>
      </c>
      <c r="F26" s="33" t="s">
        <v>39</v>
      </c>
      <c r="G26" s="33" t="s">
        <v>60</v>
      </c>
      <c r="H26" s="33" t="s">
        <v>61</v>
      </c>
      <c r="I26" s="33" t="s">
        <v>62</v>
      </c>
      <c r="J26" s="33" t="s">
        <v>39</v>
      </c>
      <c r="K26" s="33" t="s">
        <v>63</v>
      </c>
      <c r="L26" s="33" t="s">
        <v>64</v>
      </c>
      <c r="M26" s="33" t="s">
        <v>65</v>
      </c>
      <c r="N26" s="33" t="s">
        <v>66</v>
      </c>
      <c r="O26" s="33" t="s">
        <v>68</v>
      </c>
      <c r="P26" s="33" t="s">
        <v>71</v>
      </c>
      <c r="Q26" s="33" t="s">
        <v>72</v>
      </c>
      <c r="R26" s="33" t="s">
        <v>73</v>
      </c>
      <c r="S26" s="33" t="s">
        <v>74</v>
      </c>
      <c r="T26" s="33" t="s">
        <v>75</v>
      </c>
      <c r="U26" s="33" t="s">
        <v>50</v>
      </c>
      <c r="V26" s="30" t="s">
        <v>76</v>
      </c>
      <c r="W26" s="30" t="s">
        <v>27</v>
      </c>
      <c r="X26" s="30" t="s">
        <v>28</v>
      </c>
      <c r="Y26" s="30" t="s">
        <v>29</v>
      </c>
      <c r="Z26" s="30" t="s">
        <v>30</v>
      </c>
      <c r="AA26" s="30" t="s">
        <v>31</v>
      </c>
      <c r="AB26" s="30" t="s">
        <v>32</v>
      </c>
      <c r="AC26" s="30" t="s">
        <v>33</v>
      </c>
      <c r="AD26" s="30" t="s">
        <v>34</v>
      </c>
      <c r="AE26" s="30" t="s">
        <v>35</v>
      </c>
      <c r="AF26" s="30" t="s">
        <v>36</v>
      </c>
      <c r="AG26" s="30" t="s">
        <v>37</v>
      </c>
      <c r="AH26" s="30" t="s">
        <v>51</v>
      </c>
      <c r="AI26" s="45" t="s">
        <v>84</v>
      </c>
    </row>
    <row r="27" spans="1:35" s="34" customFormat="1">
      <c r="B27" s="33" t="str">
        <f>IF(品質性能試験申込書!L14=0,"",品質性能試験申込書!L14)</f>
        <v/>
      </c>
      <c r="C27" s="33" t="str">
        <f>IF(品質性能試験申込書!L15=0,"",品質性能試験申込書!L15)</f>
        <v/>
      </c>
      <c r="D27" s="33" t="str">
        <f>IF(品質性能試験申込書!M18=0,"",品質性能試験申込書!M18)</f>
        <v/>
      </c>
      <c r="E27" s="33" t="str">
        <f>IF(品質性能試験申込書!P18=0,"",品質性能試験申込書!P18)</f>
        <v/>
      </c>
      <c r="F27" s="33" t="str">
        <f>IF(品質性能試験申込書!L19=0,"",品質性能試験申込書!L19)</f>
        <v/>
      </c>
      <c r="G27" s="33" t="str">
        <f>IF(品質性能試験申込書!L22=0,"",品質性能試験申込書!L22)</f>
        <v/>
      </c>
      <c r="H27" s="33" t="str">
        <f>IF(品質性能試験申込書!M25=0,"",品質性能試験申込書!M25)</f>
        <v/>
      </c>
      <c r="I27" s="33" t="str">
        <f>IF(品質性能試験申込書!P25=0,"",品質性能試験申込書!P25)</f>
        <v/>
      </c>
      <c r="J27" s="33" t="str">
        <f>IF(品質性能試験申込書!L26=0,"",品質性能試験申込書!L26)</f>
        <v/>
      </c>
      <c r="K27" s="33" t="str">
        <f>IF(品質性能試験申込書!AB28=0,"",品質性能試験申込書!AB28)</f>
        <v/>
      </c>
      <c r="L27" s="33" t="str">
        <f>IF(品質性能試験申込書!L31=0,"",品質性能試験申込書!L31)</f>
        <v/>
      </c>
      <c r="M27" s="33" t="str">
        <f>IF(品質性能試験申込書!AB31=0,"",品質性能試験申込書!AB31)</f>
        <v/>
      </c>
      <c r="N27" s="33" t="str">
        <f>IF(D3=1," JNLA試験","品質性能試験")</f>
        <v>品質性能試験</v>
      </c>
      <c r="O27" s="33">
        <v>1</v>
      </c>
      <c r="P27" s="33" t="str">
        <f>IF(品質性能試験申込書!J40=0,"",品質性能試験申込書!J40)</f>
        <v/>
      </c>
      <c r="Q27" s="33" t="str">
        <f>IF(品質性能試験申込書!AB40=0,"",品質性能試験申込書!AB40)</f>
        <v/>
      </c>
      <c r="R27" s="33" t="str">
        <f>IF(品質性能試験申込書!J36=0,"",品質性能試験申込書!J36)</f>
        <v/>
      </c>
      <c r="S27" s="33"/>
      <c r="T27" s="35" t="str">
        <f>IF(品質性能試験申込書!J42=0,"",品質性能試験申込書!J42)</f>
        <v/>
      </c>
      <c r="U27" s="33" t="str">
        <f>IF(D4=1,"要",IF(D4=2,"不要",""))</f>
        <v/>
      </c>
      <c r="V27" s="33" t="str">
        <f>IF(D5=TRUE,"ふるい分け（JIS A 1102）","")</f>
        <v/>
      </c>
      <c r="W27" s="33" t="str">
        <f>IF(D6=TRUE,"密度及び吸水率（JIS A 1109 ,1110 ,1134 ,1135 ）","")</f>
        <v/>
      </c>
      <c r="X27" s="33" t="str">
        <f>IF(D7=TRUE,"微粒分量（JIS A 1103）","")</f>
        <v/>
      </c>
      <c r="Y27" s="33" t="str">
        <f>IF(D8=TRUE,"すりへり減量（JIS A 1121）","")</f>
        <v/>
      </c>
      <c r="Z27" s="33" t="str">
        <f>IF(D9=TRUE,"粘土塊量（JIS A 1137）","")</f>
        <v/>
      </c>
      <c r="AA27" s="33" t="str">
        <f>IF(D10=TRUE,"単位容積質量（JIS A 1104）","")</f>
        <v/>
      </c>
      <c r="AB27" s="33" t="str">
        <f>IF(D11=TRUE,"安定性（JIS A 1122）","")</f>
        <v/>
      </c>
      <c r="AC27" s="33" t="str">
        <f>IF(D12=TRUE,"塩化物量〔JIS A 1144の4d）〕","")</f>
        <v/>
      </c>
      <c r="AD27" s="33" t="str">
        <f>IF(D14=TRUE,"有機不純物（JIS A 1105）","")</f>
        <v/>
      </c>
      <c r="AE27" s="33" t="str">
        <f>IF(D15=TRUE,"粒形判定実積率（JIS A 5005の6.6）","")</f>
        <v/>
      </c>
      <c r="AF27" s="33" t="str">
        <f>IF(D16=TRUE,"化学法（JIS A 1145）","")</f>
        <v/>
      </c>
      <c r="AG27" s="33" t="str">
        <f>IF(D17=TRUE,"モルタルバー法（JIS A 1146）","")</f>
        <v/>
      </c>
      <c r="AH27" s="33" t="str">
        <f>IF(D18=TRUE,IF(品質性能試験申込書!#REF!=0,"",品質性能試験申込書!#REF!),"")</f>
        <v/>
      </c>
      <c r="AI27" s="30" t="str">
        <f>IF(D3=0,"",IF(D3=1,IF(品質性能試験申込書!J59&lt;&gt;"","入力済",""),"不要"))</f>
        <v/>
      </c>
    </row>
    <row r="29" spans="1:35">
      <c r="A29" s="29" t="s">
        <v>69</v>
      </c>
      <c r="C29" s="33" t="s">
        <v>54</v>
      </c>
    </row>
    <row r="30" spans="1:35">
      <c r="C30" s="30" t="str">
        <f>B22</f>
        <v>未記入あり</v>
      </c>
    </row>
    <row r="32" spans="1:35" ht="13.2" customHeight="1">
      <c r="B32" s="364" t="s">
        <v>70</v>
      </c>
      <c r="C32" s="367" t="s">
        <v>55</v>
      </c>
      <c r="D32" s="368"/>
      <c r="E32" s="368"/>
      <c r="F32" s="368"/>
      <c r="G32" s="368"/>
      <c r="H32" s="368"/>
      <c r="I32" s="368"/>
      <c r="J32" s="368"/>
      <c r="K32" s="368"/>
      <c r="L32" s="368"/>
      <c r="M32" s="368"/>
      <c r="N32" s="368"/>
      <c r="O32" s="368"/>
      <c r="P32" s="368"/>
      <c r="Q32" s="369"/>
      <c r="R32" s="370" t="s">
        <v>56</v>
      </c>
      <c r="S32" s="371"/>
      <c r="T32" s="371"/>
      <c r="U32" s="371"/>
      <c r="V32" s="371"/>
      <c r="W32" s="371"/>
      <c r="X32" s="371"/>
      <c r="Y32" s="371"/>
      <c r="Z32" s="372"/>
      <c r="AA32" s="370" t="s">
        <v>38</v>
      </c>
      <c r="AB32" s="371"/>
      <c r="AC32" s="372"/>
    </row>
    <row r="33" spans="2:29" ht="13.2" customHeight="1">
      <c r="B33" s="365"/>
      <c r="C33" s="366" t="s">
        <v>58</v>
      </c>
      <c r="D33" s="366"/>
      <c r="E33" s="366"/>
      <c r="F33" s="366"/>
      <c r="G33" s="366"/>
      <c r="H33" s="376" t="s">
        <v>147</v>
      </c>
      <c r="I33" s="373" t="s">
        <v>59</v>
      </c>
      <c r="J33" s="374"/>
      <c r="K33" s="374"/>
      <c r="L33" s="374"/>
      <c r="M33" s="374"/>
      <c r="N33" s="374"/>
      <c r="O33" s="374"/>
      <c r="P33" s="374"/>
      <c r="Q33" s="375"/>
      <c r="R33" s="373"/>
      <c r="S33" s="374"/>
      <c r="T33" s="374"/>
      <c r="U33" s="374"/>
      <c r="V33" s="374"/>
      <c r="W33" s="374"/>
      <c r="X33" s="374"/>
      <c r="Y33" s="374"/>
      <c r="Z33" s="375"/>
      <c r="AA33" s="373"/>
      <c r="AB33" s="374"/>
      <c r="AC33" s="375"/>
    </row>
    <row r="34" spans="2:29">
      <c r="B34" s="366"/>
      <c r="C34" s="33" t="s">
        <v>40</v>
      </c>
      <c r="D34" s="33" t="s">
        <v>60</v>
      </c>
      <c r="E34" s="33" t="s">
        <v>148</v>
      </c>
      <c r="F34" s="33" t="s">
        <v>149</v>
      </c>
      <c r="G34" s="33" t="s">
        <v>150</v>
      </c>
      <c r="H34" s="377"/>
      <c r="I34" s="33" t="s">
        <v>60</v>
      </c>
      <c r="J34" s="33" t="s">
        <v>148</v>
      </c>
      <c r="K34" s="33" t="s">
        <v>149</v>
      </c>
      <c r="L34" s="33" t="s">
        <v>150</v>
      </c>
      <c r="M34" s="33" t="s">
        <v>151</v>
      </c>
      <c r="N34" s="33" t="s">
        <v>63</v>
      </c>
      <c r="O34" s="33" t="s">
        <v>64</v>
      </c>
      <c r="P34" s="33" t="s">
        <v>67</v>
      </c>
      <c r="Q34" s="33" t="s">
        <v>65</v>
      </c>
      <c r="R34" s="29" t="s">
        <v>49</v>
      </c>
      <c r="S34" s="30" t="s">
        <v>152</v>
      </c>
      <c r="T34" s="30" t="s">
        <v>153</v>
      </c>
      <c r="U34" s="30" t="s">
        <v>154</v>
      </c>
      <c r="V34" s="30" t="s">
        <v>155</v>
      </c>
      <c r="W34" s="79" t="s">
        <v>156</v>
      </c>
      <c r="X34" s="29" t="s">
        <v>157</v>
      </c>
      <c r="Y34" s="30" t="s">
        <v>88</v>
      </c>
      <c r="Z34" s="30" t="s">
        <v>158</v>
      </c>
      <c r="AA34" s="29" t="s">
        <v>159</v>
      </c>
      <c r="AB34" s="30" t="s">
        <v>160</v>
      </c>
      <c r="AC34" s="30" t="s">
        <v>161</v>
      </c>
    </row>
    <row r="35" spans="2:29">
      <c r="B35" s="30" t="s">
        <v>162</v>
      </c>
      <c r="C35" s="33" t="str">
        <f>B27</f>
        <v/>
      </c>
      <c r="D35" s="33" t="str">
        <f t="shared" ref="D35:G35" si="0">C27</f>
        <v/>
      </c>
      <c r="E35" s="33" t="str">
        <f t="shared" si="0"/>
        <v/>
      </c>
      <c r="F35" s="33" t="str">
        <f t="shared" si="0"/>
        <v/>
      </c>
      <c r="G35" s="33" t="str">
        <f t="shared" si="0"/>
        <v/>
      </c>
      <c r="H35" s="30">
        <f>IF(D2=FALSE,0,1)</f>
        <v>0</v>
      </c>
      <c r="I35" s="33" t="str">
        <f>G27</f>
        <v/>
      </c>
      <c r="J35" s="33" t="str">
        <f t="shared" ref="J35:L35" si="1">H27</f>
        <v/>
      </c>
      <c r="K35" s="33" t="str">
        <f t="shared" si="1"/>
        <v/>
      </c>
      <c r="L35" s="33" t="str">
        <f t="shared" si="1"/>
        <v/>
      </c>
      <c r="M35" s="33" t="str">
        <f>IF(品質性能試験申込書!L28=0,"",品質性能試験申込書!L28)</f>
        <v/>
      </c>
      <c r="N35" s="33" t="str">
        <f>K27</f>
        <v/>
      </c>
      <c r="O35" s="33" t="str">
        <f>L27</f>
        <v/>
      </c>
      <c r="P35" s="33" t="str">
        <f>IF(品質性能試験申込書!T31=0,"",品質性能試験申込書!T31)</f>
        <v/>
      </c>
      <c r="Q35" s="33" t="str">
        <f>M27</f>
        <v/>
      </c>
      <c r="R35" s="33" t="str">
        <f>IF(D3=1,"43","41")</f>
        <v>41</v>
      </c>
      <c r="S35" s="33">
        <f>O27</f>
        <v>1</v>
      </c>
      <c r="T35" s="33"/>
      <c r="U35" s="33" t="str">
        <f>P27</f>
        <v/>
      </c>
      <c r="V35" s="33" t="str">
        <f t="shared" ref="V35:Y35" si="2">Q27</f>
        <v/>
      </c>
      <c r="W35" s="33" t="str">
        <f t="shared" si="2"/>
        <v/>
      </c>
      <c r="X35" s="33">
        <f t="shared" si="2"/>
        <v>0</v>
      </c>
      <c r="Y35" s="33" t="str">
        <f t="shared" si="2"/>
        <v/>
      </c>
      <c r="Z35" s="80" t="str">
        <f>IF(品質性能試験申込書!U42=0,"",品質性能試験申込書!U42)</f>
        <v/>
      </c>
      <c r="AA35" s="79">
        <v>1</v>
      </c>
      <c r="AB35" s="30"/>
      <c r="AC35" s="80"/>
    </row>
  </sheetData>
  <mergeCells count="13">
    <mergeCell ref="N24:U25"/>
    <mergeCell ref="AI24:AI25"/>
    <mergeCell ref="V24:AH25"/>
    <mergeCell ref="B24:M24"/>
    <mergeCell ref="B25:F25"/>
    <mergeCell ref="G25:M25"/>
    <mergeCell ref="B32:B34"/>
    <mergeCell ref="C32:Q32"/>
    <mergeCell ref="R32:Z33"/>
    <mergeCell ref="AA32:AC33"/>
    <mergeCell ref="C33:G33"/>
    <mergeCell ref="H33:H34"/>
    <mergeCell ref="I33:Q33"/>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008F5-7A3D-4116-90DB-D1F130C9CE8A}">
  <dimension ref="B2:AN81"/>
  <sheetViews>
    <sheetView showGridLines="0" topLeftCell="A3" zoomScaleNormal="100" zoomScaleSheetLayoutView="100" workbookViewId="0">
      <selection activeCell="C3" sqref="C3:R4"/>
    </sheetView>
  </sheetViews>
  <sheetFormatPr defaultRowHeight="12" customHeight="1"/>
  <cols>
    <col min="1" max="2" width="4.140625" style="19" customWidth="1"/>
    <col min="3" max="4" width="2.85546875" style="19" customWidth="1"/>
    <col min="5" max="11" width="3.28515625" style="19" customWidth="1"/>
    <col min="12" max="19" width="3.140625" style="19" customWidth="1"/>
    <col min="20" max="22" width="3.7109375" style="19" customWidth="1"/>
    <col min="23" max="26" width="3.140625" style="19" customWidth="1"/>
    <col min="27" max="39" width="3.7109375" style="19" customWidth="1"/>
    <col min="40" max="40" width="4.140625" style="19" customWidth="1"/>
    <col min="41" max="41" width="9.140625" style="19"/>
    <col min="42" max="42" width="12.42578125" style="19" bestFit="1" customWidth="1"/>
    <col min="43" max="268" width="9.140625" style="19"/>
    <col min="269" max="269" width="4.28515625" style="19" customWidth="1"/>
    <col min="270" max="270" width="4.140625" style="19" customWidth="1"/>
    <col min="271" max="288" width="6.42578125" style="19" customWidth="1"/>
    <col min="289" max="289" width="3.85546875" style="19" customWidth="1"/>
    <col min="290" max="290" width="4.140625" style="19" customWidth="1"/>
    <col min="291" max="524" width="9.140625" style="19"/>
    <col min="525" max="525" width="4.28515625" style="19" customWidth="1"/>
    <col min="526" max="526" width="4.140625" style="19" customWidth="1"/>
    <col min="527" max="544" width="6.42578125" style="19" customWidth="1"/>
    <col min="545" max="545" width="3.85546875" style="19" customWidth="1"/>
    <col min="546" max="546" width="4.140625" style="19" customWidth="1"/>
    <col min="547" max="780" width="9.140625" style="19"/>
    <col min="781" max="781" width="4.28515625" style="19" customWidth="1"/>
    <col min="782" max="782" width="4.140625" style="19" customWidth="1"/>
    <col min="783" max="800" width="6.42578125" style="19" customWidth="1"/>
    <col min="801" max="801" width="3.85546875" style="19" customWidth="1"/>
    <col min="802" max="802" width="4.140625" style="19" customWidth="1"/>
    <col min="803" max="1036" width="9.140625" style="19"/>
    <col min="1037" max="1037" width="4.28515625" style="19" customWidth="1"/>
    <col min="1038" max="1038" width="4.140625" style="19" customWidth="1"/>
    <col min="1039" max="1056" width="6.42578125" style="19" customWidth="1"/>
    <col min="1057" max="1057" width="3.85546875" style="19" customWidth="1"/>
    <col min="1058" max="1058" width="4.140625" style="19" customWidth="1"/>
    <col min="1059" max="1292" width="9.140625" style="19"/>
    <col min="1293" max="1293" width="4.28515625" style="19" customWidth="1"/>
    <col min="1294" max="1294" width="4.140625" style="19" customWidth="1"/>
    <col min="1295" max="1312" width="6.42578125" style="19" customWidth="1"/>
    <col min="1313" max="1313" width="3.85546875" style="19" customWidth="1"/>
    <col min="1314" max="1314" width="4.140625" style="19" customWidth="1"/>
    <col min="1315" max="1548" width="9.140625" style="19"/>
    <col min="1549" max="1549" width="4.28515625" style="19" customWidth="1"/>
    <col min="1550" max="1550" width="4.140625" style="19" customWidth="1"/>
    <col min="1551" max="1568" width="6.42578125" style="19" customWidth="1"/>
    <col min="1569" max="1569" width="3.85546875" style="19" customWidth="1"/>
    <col min="1570" max="1570" width="4.140625" style="19" customWidth="1"/>
    <col min="1571" max="1804" width="9.140625" style="19"/>
    <col min="1805" max="1805" width="4.28515625" style="19" customWidth="1"/>
    <col min="1806" max="1806" width="4.140625" style="19" customWidth="1"/>
    <col min="1807" max="1824" width="6.42578125" style="19" customWidth="1"/>
    <col min="1825" max="1825" width="3.85546875" style="19" customWidth="1"/>
    <col min="1826" max="1826" width="4.140625" style="19" customWidth="1"/>
    <col min="1827" max="2060" width="9.140625" style="19"/>
    <col min="2061" max="2061" width="4.28515625" style="19" customWidth="1"/>
    <col min="2062" max="2062" width="4.140625" style="19" customWidth="1"/>
    <col min="2063" max="2080" width="6.42578125" style="19" customWidth="1"/>
    <col min="2081" max="2081" width="3.85546875" style="19" customWidth="1"/>
    <col min="2082" max="2082" width="4.140625" style="19" customWidth="1"/>
    <col min="2083" max="2316" width="9.140625" style="19"/>
    <col min="2317" max="2317" width="4.28515625" style="19" customWidth="1"/>
    <col min="2318" max="2318" width="4.140625" style="19" customWidth="1"/>
    <col min="2319" max="2336" width="6.42578125" style="19" customWidth="1"/>
    <col min="2337" max="2337" width="3.85546875" style="19" customWidth="1"/>
    <col min="2338" max="2338" width="4.140625" style="19" customWidth="1"/>
    <col min="2339" max="2572" width="9.140625" style="19"/>
    <col min="2573" max="2573" width="4.28515625" style="19" customWidth="1"/>
    <col min="2574" max="2574" width="4.140625" style="19" customWidth="1"/>
    <col min="2575" max="2592" width="6.42578125" style="19" customWidth="1"/>
    <col min="2593" max="2593" width="3.85546875" style="19" customWidth="1"/>
    <col min="2594" max="2594" width="4.140625" style="19" customWidth="1"/>
    <col min="2595" max="2828" width="9.140625" style="19"/>
    <col min="2829" max="2829" width="4.28515625" style="19" customWidth="1"/>
    <col min="2830" max="2830" width="4.140625" style="19" customWidth="1"/>
    <col min="2831" max="2848" width="6.42578125" style="19" customWidth="1"/>
    <col min="2849" max="2849" width="3.85546875" style="19" customWidth="1"/>
    <col min="2850" max="2850" width="4.140625" style="19" customWidth="1"/>
    <col min="2851" max="3084" width="9.140625" style="19"/>
    <col min="3085" max="3085" width="4.28515625" style="19" customWidth="1"/>
    <col min="3086" max="3086" width="4.140625" style="19" customWidth="1"/>
    <col min="3087" max="3104" width="6.42578125" style="19" customWidth="1"/>
    <col min="3105" max="3105" width="3.85546875" style="19" customWidth="1"/>
    <col min="3106" max="3106" width="4.140625" style="19" customWidth="1"/>
    <col min="3107" max="3340" width="9.140625" style="19"/>
    <col min="3341" max="3341" width="4.28515625" style="19" customWidth="1"/>
    <col min="3342" max="3342" width="4.140625" style="19" customWidth="1"/>
    <col min="3343" max="3360" width="6.42578125" style="19" customWidth="1"/>
    <col min="3361" max="3361" width="3.85546875" style="19" customWidth="1"/>
    <col min="3362" max="3362" width="4.140625" style="19" customWidth="1"/>
    <col min="3363" max="3596" width="9.140625" style="19"/>
    <col min="3597" max="3597" width="4.28515625" style="19" customWidth="1"/>
    <col min="3598" max="3598" width="4.140625" style="19" customWidth="1"/>
    <col min="3599" max="3616" width="6.42578125" style="19" customWidth="1"/>
    <col min="3617" max="3617" width="3.85546875" style="19" customWidth="1"/>
    <col min="3618" max="3618" width="4.140625" style="19" customWidth="1"/>
    <col min="3619" max="3852" width="9.140625" style="19"/>
    <col min="3853" max="3853" width="4.28515625" style="19" customWidth="1"/>
    <col min="3854" max="3854" width="4.140625" style="19" customWidth="1"/>
    <col min="3855" max="3872" width="6.42578125" style="19" customWidth="1"/>
    <col min="3873" max="3873" width="3.85546875" style="19" customWidth="1"/>
    <col min="3874" max="3874" width="4.140625" style="19" customWidth="1"/>
    <col min="3875" max="4108" width="9.140625" style="19"/>
    <col min="4109" max="4109" width="4.28515625" style="19" customWidth="1"/>
    <col min="4110" max="4110" width="4.140625" style="19" customWidth="1"/>
    <col min="4111" max="4128" width="6.42578125" style="19" customWidth="1"/>
    <col min="4129" max="4129" width="3.85546875" style="19" customWidth="1"/>
    <col min="4130" max="4130" width="4.140625" style="19" customWidth="1"/>
    <col min="4131" max="4364" width="9.140625" style="19"/>
    <col min="4365" max="4365" width="4.28515625" style="19" customWidth="1"/>
    <col min="4366" max="4366" width="4.140625" style="19" customWidth="1"/>
    <col min="4367" max="4384" width="6.42578125" style="19" customWidth="1"/>
    <col min="4385" max="4385" width="3.85546875" style="19" customWidth="1"/>
    <col min="4386" max="4386" width="4.140625" style="19" customWidth="1"/>
    <col min="4387" max="4620" width="9.140625" style="19"/>
    <col min="4621" max="4621" width="4.28515625" style="19" customWidth="1"/>
    <col min="4622" max="4622" width="4.140625" style="19" customWidth="1"/>
    <col min="4623" max="4640" width="6.42578125" style="19" customWidth="1"/>
    <col min="4641" max="4641" width="3.85546875" style="19" customWidth="1"/>
    <col min="4642" max="4642" width="4.140625" style="19" customWidth="1"/>
    <col min="4643" max="4876" width="9.140625" style="19"/>
    <col min="4877" max="4877" width="4.28515625" style="19" customWidth="1"/>
    <col min="4878" max="4878" width="4.140625" style="19" customWidth="1"/>
    <col min="4879" max="4896" width="6.42578125" style="19" customWidth="1"/>
    <col min="4897" max="4897" width="3.85546875" style="19" customWidth="1"/>
    <col min="4898" max="4898" width="4.140625" style="19" customWidth="1"/>
    <col min="4899" max="5132" width="9.140625" style="19"/>
    <col min="5133" max="5133" width="4.28515625" style="19" customWidth="1"/>
    <col min="5134" max="5134" width="4.140625" style="19" customWidth="1"/>
    <col min="5135" max="5152" width="6.42578125" style="19" customWidth="1"/>
    <col min="5153" max="5153" width="3.85546875" style="19" customWidth="1"/>
    <col min="5154" max="5154" width="4.140625" style="19" customWidth="1"/>
    <col min="5155" max="5388" width="9.140625" style="19"/>
    <col min="5389" max="5389" width="4.28515625" style="19" customWidth="1"/>
    <col min="5390" max="5390" width="4.140625" style="19" customWidth="1"/>
    <col min="5391" max="5408" width="6.42578125" style="19" customWidth="1"/>
    <col min="5409" max="5409" width="3.85546875" style="19" customWidth="1"/>
    <col min="5410" max="5410" width="4.140625" style="19" customWidth="1"/>
    <col min="5411" max="5644" width="9.140625" style="19"/>
    <col min="5645" max="5645" width="4.28515625" style="19" customWidth="1"/>
    <col min="5646" max="5646" width="4.140625" style="19" customWidth="1"/>
    <col min="5647" max="5664" width="6.42578125" style="19" customWidth="1"/>
    <col min="5665" max="5665" width="3.85546875" style="19" customWidth="1"/>
    <col min="5666" max="5666" width="4.140625" style="19" customWidth="1"/>
    <col min="5667" max="5900" width="9.140625" style="19"/>
    <col min="5901" max="5901" width="4.28515625" style="19" customWidth="1"/>
    <col min="5902" max="5902" width="4.140625" style="19" customWidth="1"/>
    <col min="5903" max="5920" width="6.42578125" style="19" customWidth="1"/>
    <col min="5921" max="5921" width="3.85546875" style="19" customWidth="1"/>
    <col min="5922" max="5922" width="4.140625" style="19" customWidth="1"/>
    <col min="5923" max="6156" width="9.140625" style="19"/>
    <col min="6157" max="6157" width="4.28515625" style="19" customWidth="1"/>
    <col min="6158" max="6158" width="4.140625" style="19" customWidth="1"/>
    <col min="6159" max="6176" width="6.42578125" style="19" customWidth="1"/>
    <col min="6177" max="6177" width="3.85546875" style="19" customWidth="1"/>
    <col min="6178" max="6178" width="4.140625" style="19" customWidth="1"/>
    <col min="6179" max="6412" width="9.140625" style="19"/>
    <col min="6413" max="6413" width="4.28515625" style="19" customWidth="1"/>
    <col min="6414" max="6414" width="4.140625" style="19" customWidth="1"/>
    <col min="6415" max="6432" width="6.42578125" style="19" customWidth="1"/>
    <col min="6433" max="6433" width="3.85546875" style="19" customWidth="1"/>
    <col min="6434" max="6434" width="4.140625" style="19" customWidth="1"/>
    <col min="6435" max="6668" width="9.140625" style="19"/>
    <col min="6669" max="6669" width="4.28515625" style="19" customWidth="1"/>
    <col min="6670" max="6670" width="4.140625" style="19" customWidth="1"/>
    <col min="6671" max="6688" width="6.42578125" style="19" customWidth="1"/>
    <col min="6689" max="6689" width="3.85546875" style="19" customWidth="1"/>
    <col min="6690" max="6690" width="4.140625" style="19" customWidth="1"/>
    <col min="6691" max="6924" width="9.140625" style="19"/>
    <col min="6925" max="6925" width="4.28515625" style="19" customWidth="1"/>
    <col min="6926" max="6926" width="4.140625" style="19" customWidth="1"/>
    <col min="6927" max="6944" width="6.42578125" style="19" customWidth="1"/>
    <col min="6945" max="6945" width="3.85546875" style="19" customWidth="1"/>
    <col min="6946" max="6946" width="4.140625" style="19" customWidth="1"/>
    <col min="6947" max="7180" width="9.140625" style="19"/>
    <col min="7181" max="7181" width="4.28515625" style="19" customWidth="1"/>
    <col min="7182" max="7182" width="4.140625" style="19" customWidth="1"/>
    <col min="7183" max="7200" width="6.42578125" style="19" customWidth="1"/>
    <col min="7201" max="7201" width="3.85546875" style="19" customWidth="1"/>
    <col min="7202" max="7202" width="4.140625" style="19" customWidth="1"/>
    <col min="7203" max="7436" width="9.140625" style="19"/>
    <col min="7437" max="7437" width="4.28515625" style="19" customWidth="1"/>
    <col min="7438" max="7438" width="4.140625" style="19" customWidth="1"/>
    <col min="7439" max="7456" width="6.42578125" style="19" customWidth="1"/>
    <col min="7457" max="7457" width="3.85546875" style="19" customWidth="1"/>
    <col min="7458" max="7458" width="4.140625" style="19" customWidth="1"/>
    <col min="7459" max="7692" width="9.140625" style="19"/>
    <col min="7693" max="7693" width="4.28515625" style="19" customWidth="1"/>
    <col min="7694" max="7694" width="4.140625" style="19" customWidth="1"/>
    <col min="7695" max="7712" width="6.42578125" style="19" customWidth="1"/>
    <col min="7713" max="7713" width="3.85546875" style="19" customWidth="1"/>
    <col min="7714" max="7714" width="4.140625" style="19" customWidth="1"/>
    <col min="7715" max="7948" width="9.140625" style="19"/>
    <col min="7949" max="7949" width="4.28515625" style="19" customWidth="1"/>
    <col min="7950" max="7950" width="4.140625" style="19" customWidth="1"/>
    <col min="7951" max="7968" width="6.42578125" style="19" customWidth="1"/>
    <col min="7969" max="7969" width="3.85546875" style="19" customWidth="1"/>
    <col min="7970" max="7970" width="4.140625" style="19" customWidth="1"/>
    <col min="7971" max="8204" width="9.140625" style="19"/>
    <col min="8205" max="8205" width="4.28515625" style="19" customWidth="1"/>
    <col min="8206" max="8206" width="4.140625" style="19" customWidth="1"/>
    <col min="8207" max="8224" width="6.42578125" style="19" customWidth="1"/>
    <col min="8225" max="8225" width="3.85546875" style="19" customWidth="1"/>
    <col min="8226" max="8226" width="4.140625" style="19" customWidth="1"/>
    <col min="8227" max="8460" width="9.140625" style="19"/>
    <col min="8461" max="8461" width="4.28515625" style="19" customWidth="1"/>
    <col min="8462" max="8462" width="4.140625" style="19" customWidth="1"/>
    <col min="8463" max="8480" width="6.42578125" style="19" customWidth="1"/>
    <col min="8481" max="8481" width="3.85546875" style="19" customWidth="1"/>
    <col min="8482" max="8482" width="4.140625" style="19" customWidth="1"/>
    <col min="8483" max="8716" width="9.140625" style="19"/>
    <col min="8717" max="8717" width="4.28515625" style="19" customWidth="1"/>
    <col min="8718" max="8718" width="4.140625" style="19" customWidth="1"/>
    <col min="8719" max="8736" width="6.42578125" style="19" customWidth="1"/>
    <col min="8737" max="8737" width="3.85546875" style="19" customWidth="1"/>
    <col min="8738" max="8738" width="4.140625" style="19" customWidth="1"/>
    <col min="8739" max="8972" width="9.140625" style="19"/>
    <col min="8973" max="8973" width="4.28515625" style="19" customWidth="1"/>
    <col min="8974" max="8974" width="4.140625" style="19" customWidth="1"/>
    <col min="8975" max="8992" width="6.42578125" style="19" customWidth="1"/>
    <col min="8993" max="8993" width="3.85546875" style="19" customWidth="1"/>
    <col min="8994" max="8994" width="4.140625" style="19" customWidth="1"/>
    <col min="8995" max="9228" width="9.140625" style="19"/>
    <col min="9229" max="9229" width="4.28515625" style="19" customWidth="1"/>
    <col min="9230" max="9230" width="4.140625" style="19" customWidth="1"/>
    <col min="9231" max="9248" width="6.42578125" style="19" customWidth="1"/>
    <col min="9249" max="9249" width="3.85546875" style="19" customWidth="1"/>
    <col min="9250" max="9250" width="4.140625" style="19" customWidth="1"/>
    <col min="9251" max="9484" width="9.140625" style="19"/>
    <col min="9485" max="9485" width="4.28515625" style="19" customWidth="1"/>
    <col min="9486" max="9486" width="4.140625" style="19" customWidth="1"/>
    <col min="9487" max="9504" width="6.42578125" style="19" customWidth="1"/>
    <col min="9505" max="9505" width="3.85546875" style="19" customWidth="1"/>
    <col min="9506" max="9506" width="4.140625" style="19" customWidth="1"/>
    <col min="9507" max="9740" width="9.140625" style="19"/>
    <col min="9741" max="9741" width="4.28515625" style="19" customWidth="1"/>
    <col min="9742" max="9742" width="4.140625" style="19" customWidth="1"/>
    <col min="9743" max="9760" width="6.42578125" style="19" customWidth="1"/>
    <col min="9761" max="9761" width="3.85546875" style="19" customWidth="1"/>
    <col min="9762" max="9762" width="4.140625" style="19" customWidth="1"/>
    <col min="9763" max="9996" width="9.140625" style="19"/>
    <col min="9997" max="9997" width="4.28515625" style="19" customWidth="1"/>
    <col min="9998" max="9998" width="4.140625" style="19" customWidth="1"/>
    <col min="9999" max="10016" width="6.42578125" style="19" customWidth="1"/>
    <col min="10017" max="10017" width="3.85546875" style="19" customWidth="1"/>
    <col min="10018" max="10018" width="4.140625" style="19" customWidth="1"/>
    <col min="10019" max="10252" width="9.140625" style="19"/>
    <col min="10253" max="10253" width="4.28515625" style="19" customWidth="1"/>
    <col min="10254" max="10254" width="4.140625" style="19" customWidth="1"/>
    <col min="10255" max="10272" width="6.42578125" style="19" customWidth="1"/>
    <col min="10273" max="10273" width="3.85546875" style="19" customWidth="1"/>
    <col min="10274" max="10274" width="4.140625" style="19" customWidth="1"/>
    <col min="10275" max="10508" width="9.140625" style="19"/>
    <col min="10509" max="10509" width="4.28515625" style="19" customWidth="1"/>
    <col min="10510" max="10510" width="4.140625" style="19" customWidth="1"/>
    <col min="10511" max="10528" width="6.42578125" style="19" customWidth="1"/>
    <col min="10529" max="10529" width="3.85546875" style="19" customWidth="1"/>
    <col min="10530" max="10530" width="4.140625" style="19" customWidth="1"/>
    <col min="10531" max="10764" width="9.140625" style="19"/>
    <col min="10765" max="10765" width="4.28515625" style="19" customWidth="1"/>
    <col min="10766" max="10766" width="4.140625" style="19" customWidth="1"/>
    <col min="10767" max="10784" width="6.42578125" style="19" customWidth="1"/>
    <col min="10785" max="10785" width="3.85546875" style="19" customWidth="1"/>
    <col min="10786" max="10786" width="4.140625" style="19" customWidth="1"/>
    <col min="10787" max="11020" width="9.140625" style="19"/>
    <col min="11021" max="11021" width="4.28515625" style="19" customWidth="1"/>
    <col min="11022" max="11022" width="4.140625" style="19" customWidth="1"/>
    <col min="11023" max="11040" width="6.42578125" style="19" customWidth="1"/>
    <col min="11041" max="11041" width="3.85546875" style="19" customWidth="1"/>
    <col min="11042" max="11042" width="4.140625" style="19" customWidth="1"/>
    <col min="11043" max="11276" width="9.140625" style="19"/>
    <col min="11277" max="11277" width="4.28515625" style="19" customWidth="1"/>
    <col min="11278" max="11278" width="4.140625" style="19" customWidth="1"/>
    <col min="11279" max="11296" width="6.42578125" style="19" customWidth="1"/>
    <col min="11297" max="11297" width="3.85546875" style="19" customWidth="1"/>
    <col min="11298" max="11298" width="4.140625" style="19" customWidth="1"/>
    <col min="11299" max="11532" width="9.140625" style="19"/>
    <col min="11533" max="11533" width="4.28515625" style="19" customWidth="1"/>
    <col min="11534" max="11534" width="4.140625" style="19" customWidth="1"/>
    <col min="11535" max="11552" width="6.42578125" style="19" customWidth="1"/>
    <col min="11553" max="11553" width="3.85546875" style="19" customWidth="1"/>
    <col min="11554" max="11554" width="4.140625" style="19" customWidth="1"/>
    <col min="11555" max="11788" width="9.140625" style="19"/>
    <col min="11789" max="11789" width="4.28515625" style="19" customWidth="1"/>
    <col min="11790" max="11790" width="4.140625" style="19" customWidth="1"/>
    <col min="11791" max="11808" width="6.42578125" style="19" customWidth="1"/>
    <col min="11809" max="11809" width="3.85546875" style="19" customWidth="1"/>
    <col min="11810" max="11810" width="4.140625" style="19" customWidth="1"/>
    <col min="11811" max="12044" width="9.140625" style="19"/>
    <col min="12045" max="12045" width="4.28515625" style="19" customWidth="1"/>
    <col min="12046" max="12046" width="4.140625" style="19" customWidth="1"/>
    <col min="12047" max="12064" width="6.42578125" style="19" customWidth="1"/>
    <col min="12065" max="12065" width="3.85546875" style="19" customWidth="1"/>
    <col min="12066" max="12066" width="4.140625" style="19" customWidth="1"/>
    <col min="12067" max="12300" width="9.140625" style="19"/>
    <col min="12301" max="12301" width="4.28515625" style="19" customWidth="1"/>
    <col min="12302" max="12302" width="4.140625" style="19" customWidth="1"/>
    <col min="12303" max="12320" width="6.42578125" style="19" customWidth="1"/>
    <col min="12321" max="12321" width="3.85546875" style="19" customWidth="1"/>
    <col min="12322" max="12322" width="4.140625" style="19" customWidth="1"/>
    <col min="12323" max="12556" width="9.140625" style="19"/>
    <col min="12557" max="12557" width="4.28515625" style="19" customWidth="1"/>
    <col min="12558" max="12558" width="4.140625" style="19" customWidth="1"/>
    <col min="12559" max="12576" width="6.42578125" style="19" customWidth="1"/>
    <col min="12577" max="12577" width="3.85546875" style="19" customWidth="1"/>
    <col min="12578" max="12578" width="4.140625" style="19" customWidth="1"/>
    <col min="12579" max="12812" width="9.140625" style="19"/>
    <col min="12813" max="12813" width="4.28515625" style="19" customWidth="1"/>
    <col min="12814" max="12814" width="4.140625" style="19" customWidth="1"/>
    <col min="12815" max="12832" width="6.42578125" style="19" customWidth="1"/>
    <col min="12833" max="12833" width="3.85546875" style="19" customWidth="1"/>
    <col min="12834" max="12834" width="4.140625" style="19" customWidth="1"/>
    <col min="12835" max="13068" width="9.140625" style="19"/>
    <col min="13069" max="13069" width="4.28515625" style="19" customWidth="1"/>
    <col min="13070" max="13070" width="4.140625" style="19" customWidth="1"/>
    <col min="13071" max="13088" width="6.42578125" style="19" customWidth="1"/>
    <col min="13089" max="13089" width="3.85546875" style="19" customWidth="1"/>
    <col min="13090" max="13090" width="4.140625" style="19" customWidth="1"/>
    <col min="13091" max="13324" width="9.140625" style="19"/>
    <col min="13325" max="13325" width="4.28515625" style="19" customWidth="1"/>
    <col min="13326" max="13326" width="4.140625" style="19" customWidth="1"/>
    <col min="13327" max="13344" width="6.42578125" style="19" customWidth="1"/>
    <col min="13345" max="13345" width="3.85546875" style="19" customWidth="1"/>
    <col min="13346" max="13346" width="4.140625" style="19" customWidth="1"/>
    <col min="13347" max="13580" width="9.140625" style="19"/>
    <col min="13581" max="13581" width="4.28515625" style="19" customWidth="1"/>
    <col min="13582" max="13582" width="4.140625" style="19" customWidth="1"/>
    <col min="13583" max="13600" width="6.42578125" style="19" customWidth="1"/>
    <col min="13601" max="13601" width="3.85546875" style="19" customWidth="1"/>
    <col min="13602" max="13602" width="4.140625" style="19" customWidth="1"/>
    <col min="13603" max="13836" width="9.140625" style="19"/>
    <col min="13837" max="13837" width="4.28515625" style="19" customWidth="1"/>
    <col min="13838" max="13838" width="4.140625" style="19" customWidth="1"/>
    <col min="13839" max="13856" width="6.42578125" style="19" customWidth="1"/>
    <col min="13857" max="13857" width="3.85546875" style="19" customWidth="1"/>
    <col min="13858" max="13858" width="4.140625" style="19" customWidth="1"/>
    <col min="13859" max="14092" width="9.140625" style="19"/>
    <col min="14093" max="14093" width="4.28515625" style="19" customWidth="1"/>
    <col min="14094" max="14094" width="4.140625" style="19" customWidth="1"/>
    <col min="14095" max="14112" width="6.42578125" style="19" customWidth="1"/>
    <col min="14113" max="14113" width="3.85546875" style="19" customWidth="1"/>
    <col min="14114" max="14114" width="4.140625" style="19" customWidth="1"/>
    <col min="14115" max="14348" width="9.140625" style="19"/>
    <col min="14349" max="14349" width="4.28515625" style="19" customWidth="1"/>
    <col min="14350" max="14350" width="4.140625" style="19" customWidth="1"/>
    <col min="14351" max="14368" width="6.42578125" style="19" customWidth="1"/>
    <col min="14369" max="14369" width="3.85546875" style="19" customWidth="1"/>
    <col min="14370" max="14370" width="4.140625" style="19" customWidth="1"/>
    <col min="14371" max="14604" width="9.140625" style="19"/>
    <col min="14605" max="14605" width="4.28515625" style="19" customWidth="1"/>
    <col min="14606" max="14606" width="4.140625" style="19" customWidth="1"/>
    <col min="14607" max="14624" width="6.42578125" style="19" customWidth="1"/>
    <col min="14625" max="14625" width="3.85546875" style="19" customWidth="1"/>
    <col min="14626" max="14626" width="4.140625" style="19" customWidth="1"/>
    <col min="14627" max="14860" width="9.140625" style="19"/>
    <col min="14861" max="14861" width="4.28515625" style="19" customWidth="1"/>
    <col min="14862" max="14862" width="4.140625" style="19" customWidth="1"/>
    <col min="14863" max="14880" width="6.42578125" style="19" customWidth="1"/>
    <col min="14881" max="14881" width="3.85546875" style="19" customWidth="1"/>
    <col min="14882" max="14882" width="4.140625" style="19" customWidth="1"/>
    <col min="14883" max="15116" width="9.140625" style="19"/>
    <col min="15117" max="15117" width="4.28515625" style="19" customWidth="1"/>
    <col min="15118" max="15118" width="4.140625" style="19" customWidth="1"/>
    <col min="15119" max="15136" width="6.42578125" style="19" customWidth="1"/>
    <col min="15137" max="15137" width="3.85546875" style="19" customWidth="1"/>
    <col min="15138" max="15138" width="4.140625" style="19" customWidth="1"/>
    <col min="15139" max="15372" width="9.140625" style="19"/>
    <col min="15373" max="15373" width="4.28515625" style="19" customWidth="1"/>
    <col min="15374" max="15374" width="4.140625" style="19" customWidth="1"/>
    <col min="15375" max="15392" width="6.42578125" style="19" customWidth="1"/>
    <col min="15393" max="15393" width="3.85546875" style="19" customWidth="1"/>
    <col min="15394" max="15394" width="4.140625" style="19" customWidth="1"/>
    <col min="15395" max="15628" width="9.140625" style="19"/>
    <col min="15629" max="15629" width="4.28515625" style="19" customWidth="1"/>
    <col min="15630" max="15630" width="4.140625" style="19" customWidth="1"/>
    <col min="15631" max="15648" width="6.42578125" style="19" customWidth="1"/>
    <col min="15649" max="15649" width="3.85546875" style="19" customWidth="1"/>
    <col min="15650" max="15650" width="4.140625" style="19" customWidth="1"/>
    <col min="15651" max="15884" width="9.140625" style="19"/>
    <col min="15885" max="15885" width="4.28515625" style="19" customWidth="1"/>
    <col min="15886" max="15886" width="4.140625" style="19" customWidth="1"/>
    <col min="15887" max="15904" width="6.42578125" style="19" customWidth="1"/>
    <col min="15905" max="15905" width="3.85546875" style="19" customWidth="1"/>
    <col min="15906" max="15906" width="4.140625" style="19" customWidth="1"/>
    <col min="15907" max="16140" width="9.140625" style="19"/>
    <col min="16141" max="16141" width="4.28515625" style="19" customWidth="1"/>
    <col min="16142" max="16142" width="4.140625" style="19" customWidth="1"/>
    <col min="16143" max="16160" width="6.42578125" style="19" customWidth="1"/>
    <col min="16161" max="16161" width="3.85546875" style="19" customWidth="1"/>
    <col min="16162" max="16162" width="4.140625" style="19" customWidth="1"/>
    <col min="16163" max="16384" width="9.140625" style="19"/>
  </cols>
  <sheetData>
    <row r="2" spans="2:40" ht="11.25" customHeight="1">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row>
    <row r="3" spans="2:40" ht="9.75" customHeight="1">
      <c r="B3" s="20"/>
      <c r="C3" s="212" t="s">
        <v>45</v>
      </c>
      <c r="D3" s="212"/>
      <c r="E3" s="212"/>
      <c r="F3" s="212"/>
      <c r="G3" s="212"/>
      <c r="H3" s="212"/>
      <c r="I3" s="212"/>
      <c r="J3" s="212"/>
      <c r="K3" s="212"/>
      <c r="L3" s="212"/>
      <c r="M3" s="212"/>
      <c r="N3" s="212"/>
      <c r="O3" s="212"/>
      <c r="P3" s="212"/>
      <c r="Q3" s="212"/>
      <c r="R3" s="212"/>
      <c r="S3" s="21"/>
      <c r="T3" s="44"/>
      <c r="U3" s="229" t="s">
        <v>82</v>
      </c>
      <c r="V3" s="229"/>
      <c r="W3" s="229"/>
      <c r="X3" s="230" t="s">
        <v>83</v>
      </c>
      <c r="Y3" s="230"/>
      <c r="Z3" s="544"/>
      <c r="AA3" s="544"/>
      <c r="AB3" s="213"/>
      <c r="AC3" s="547"/>
      <c r="AD3" s="547"/>
      <c r="AE3" s="547"/>
      <c r="AF3" s="236" t="s">
        <v>0</v>
      </c>
      <c r="AG3" s="237"/>
      <c r="AH3" s="215"/>
      <c r="AI3" s="216"/>
      <c r="AJ3" s="216"/>
      <c r="AK3" s="216"/>
      <c r="AL3" s="216"/>
      <c r="AM3" s="217"/>
      <c r="AN3" s="20"/>
    </row>
    <row r="4" spans="2:40" ht="9.75" customHeight="1">
      <c r="B4" s="20"/>
      <c r="C4" s="212"/>
      <c r="D4" s="212"/>
      <c r="E4" s="212"/>
      <c r="F4" s="212"/>
      <c r="G4" s="212"/>
      <c r="H4" s="212"/>
      <c r="I4" s="212"/>
      <c r="J4" s="212"/>
      <c r="K4" s="212"/>
      <c r="L4" s="212"/>
      <c r="M4" s="212"/>
      <c r="N4" s="212"/>
      <c r="O4" s="212"/>
      <c r="P4" s="212"/>
      <c r="Q4" s="212"/>
      <c r="R4" s="212"/>
      <c r="S4" s="21"/>
      <c r="T4" s="44"/>
      <c r="U4" s="229"/>
      <c r="V4" s="229"/>
      <c r="W4" s="229"/>
      <c r="X4" s="231"/>
      <c r="Y4" s="231"/>
      <c r="Z4" s="545"/>
      <c r="AA4" s="545"/>
      <c r="AB4" s="214"/>
      <c r="AC4" s="548"/>
      <c r="AD4" s="548"/>
      <c r="AE4" s="548"/>
      <c r="AF4" s="238"/>
      <c r="AG4" s="239"/>
      <c r="AH4" s="218"/>
      <c r="AI4" s="219"/>
      <c r="AJ4" s="219"/>
      <c r="AK4" s="219"/>
      <c r="AL4" s="219"/>
      <c r="AM4" s="220"/>
      <c r="AN4" s="20"/>
    </row>
    <row r="5" spans="2:40" ht="9.75" customHeight="1">
      <c r="B5" s="20"/>
      <c r="C5" s="22" t="s">
        <v>97</v>
      </c>
      <c r="D5" s="22"/>
      <c r="E5" s="22"/>
      <c r="F5" s="22"/>
      <c r="G5" s="22"/>
      <c r="H5" s="22"/>
      <c r="I5" s="22"/>
      <c r="J5" s="22"/>
      <c r="K5" s="22"/>
      <c r="L5" s="22"/>
      <c r="M5" s="22"/>
      <c r="N5" s="22"/>
      <c r="O5" s="22"/>
      <c r="P5" s="22"/>
      <c r="Q5" s="22"/>
      <c r="R5" s="22"/>
      <c r="S5" s="21"/>
      <c r="T5" s="44"/>
      <c r="U5" s="229"/>
      <c r="V5" s="229"/>
      <c r="W5" s="229"/>
      <c r="X5" s="231"/>
      <c r="Y5" s="231"/>
      <c r="Z5" s="545"/>
      <c r="AA5" s="545"/>
      <c r="AB5" s="214"/>
      <c r="AC5" s="548"/>
      <c r="AD5" s="548"/>
      <c r="AE5" s="548"/>
      <c r="AF5" s="238"/>
      <c r="AG5" s="239"/>
      <c r="AH5" s="218"/>
      <c r="AI5" s="219"/>
      <c r="AJ5" s="219"/>
      <c r="AK5" s="219"/>
      <c r="AL5" s="219"/>
      <c r="AM5" s="220"/>
      <c r="AN5" s="20"/>
    </row>
    <row r="6" spans="2:40" ht="9.75" customHeight="1">
      <c r="B6" s="20"/>
      <c r="C6" s="22"/>
      <c r="D6" s="22"/>
      <c r="E6" s="22"/>
      <c r="F6" s="22"/>
      <c r="G6" s="22"/>
      <c r="H6" s="22"/>
      <c r="I6" s="22"/>
      <c r="J6" s="22"/>
      <c r="K6" s="22"/>
      <c r="L6" s="22"/>
      <c r="M6" s="22"/>
      <c r="N6" s="22"/>
      <c r="O6" s="22"/>
      <c r="P6" s="22"/>
      <c r="Q6" s="20"/>
      <c r="R6" s="20"/>
      <c r="S6" s="21"/>
      <c r="T6" s="44"/>
      <c r="U6" s="229"/>
      <c r="V6" s="229"/>
      <c r="W6" s="229"/>
      <c r="X6" s="232"/>
      <c r="Y6" s="232"/>
      <c r="Z6" s="546"/>
      <c r="AA6" s="546"/>
      <c r="AB6" s="214"/>
      <c r="AC6" s="549"/>
      <c r="AD6" s="549"/>
      <c r="AE6" s="549"/>
      <c r="AF6" s="240"/>
      <c r="AG6" s="241"/>
      <c r="AH6" s="218"/>
      <c r="AI6" s="219"/>
      <c r="AJ6" s="219"/>
      <c r="AK6" s="219"/>
      <c r="AL6" s="219"/>
      <c r="AM6" s="220"/>
      <c r="AN6" s="20"/>
    </row>
    <row r="7" spans="2:40" ht="9.75" customHeight="1">
      <c r="B7" s="20"/>
      <c r="C7" s="23" t="s">
        <v>86</v>
      </c>
      <c r="D7" s="22"/>
      <c r="E7" s="22"/>
      <c r="F7" s="22"/>
      <c r="G7" s="22"/>
      <c r="H7" s="22"/>
      <c r="I7" s="22"/>
      <c r="J7" s="22"/>
      <c r="K7" s="22"/>
      <c r="L7" s="22"/>
      <c r="M7" s="22"/>
      <c r="N7" s="22"/>
      <c r="O7" s="22"/>
      <c r="P7" s="22"/>
      <c r="Q7" s="22"/>
      <c r="R7" s="22"/>
      <c r="S7" s="25"/>
      <c r="T7" s="44"/>
      <c r="U7" s="242" t="s">
        <v>1</v>
      </c>
      <c r="V7" s="242"/>
      <c r="W7" s="242"/>
      <c r="X7" s="535"/>
      <c r="Y7" s="536"/>
      <c r="Z7" s="536"/>
      <c r="AA7" s="536"/>
      <c r="AB7" s="536"/>
      <c r="AC7" s="536"/>
      <c r="AD7" s="536"/>
      <c r="AE7" s="536"/>
      <c r="AF7" s="536"/>
      <c r="AG7" s="537"/>
      <c r="AH7" s="218"/>
      <c r="AI7" s="219"/>
      <c r="AJ7" s="219"/>
      <c r="AK7" s="219"/>
      <c r="AL7" s="219"/>
      <c r="AM7" s="220"/>
      <c r="AN7" s="20"/>
    </row>
    <row r="8" spans="2:40" ht="9.75" customHeight="1">
      <c r="B8" s="20"/>
      <c r="C8" s="24" t="s">
        <v>2</v>
      </c>
      <c r="D8" s="23"/>
      <c r="E8" s="23"/>
      <c r="F8" s="23"/>
      <c r="G8" s="23"/>
      <c r="H8" s="23"/>
      <c r="I8" s="23"/>
      <c r="J8" s="23"/>
      <c r="K8" s="23"/>
      <c r="L8" s="23"/>
      <c r="M8" s="23"/>
      <c r="N8" s="23"/>
      <c r="O8" s="23"/>
      <c r="P8" s="23"/>
      <c r="Q8" s="23"/>
      <c r="R8" s="23"/>
      <c r="S8" s="25"/>
      <c r="T8" s="44"/>
      <c r="U8" s="242"/>
      <c r="V8" s="242"/>
      <c r="W8" s="242"/>
      <c r="X8" s="538"/>
      <c r="Y8" s="539"/>
      <c r="Z8" s="539"/>
      <c r="AA8" s="539"/>
      <c r="AB8" s="539"/>
      <c r="AC8" s="539"/>
      <c r="AD8" s="539"/>
      <c r="AE8" s="539"/>
      <c r="AF8" s="539"/>
      <c r="AG8" s="540"/>
      <c r="AH8" s="218"/>
      <c r="AI8" s="219"/>
      <c r="AJ8" s="219"/>
      <c r="AK8" s="219"/>
      <c r="AL8" s="219"/>
      <c r="AM8" s="220"/>
      <c r="AN8" s="20"/>
    </row>
    <row r="9" spans="2:40" ht="9.75" customHeight="1">
      <c r="B9" s="20"/>
      <c r="C9" s="18" t="s">
        <v>3</v>
      </c>
      <c r="D9" s="23"/>
      <c r="E9" s="23"/>
      <c r="F9" s="23"/>
      <c r="G9" s="23"/>
      <c r="H9" s="23"/>
      <c r="I9" s="23"/>
      <c r="J9" s="23"/>
      <c r="K9" s="23"/>
      <c r="L9" s="23"/>
      <c r="M9" s="23"/>
      <c r="N9" s="23"/>
      <c r="O9" s="23"/>
      <c r="P9" s="23"/>
      <c r="Q9" s="23"/>
      <c r="R9" s="23"/>
      <c r="S9" s="25"/>
      <c r="T9" s="44"/>
      <c r="U9" s="242"/>
      <c r="V9" s="242"/>
      <c r="W9" s="242"/>
      <c r="X9" s="538"/>
      <c r="Y9" s="539"/>
      <c r="Z9" s="539"/>
      <c r="AA9" s="539"/>
      <c r="AB9" s="539"/>
      <c r="AC9" s="539"/>
      <c r="AD9" s="539"/>
      <c r="AE9" s="539"/>
      <c r="AF9" s="539"/>
      <c r="AG9" s="540"/>
      <c r="AH9" s="218"/>
      <c r="AI9" s="219"/>
      <c r="AJ9" s="219"/>
      <c r="AK9" s="219"/>
      <c r="AL9" s="219"/>
      <c r="AM9" s="220"/>
      <c r="AN9" s="20"/>
    </row>
    <row r="10" spans="2:40" ht="9.75" customHeight="1">
      <c r="B10" s="20"/>
      <c r="C10" s="18"/>
      <c r="D10" s="18"/>
      <c r="E10" s="18"/>
      <c r="F10" s="18"/>
      <c r="G10" s="18"/>
      <c r="H10" s="18"/>
      <c r="I10" s="18"/>
      <c r="J10" s="18"/>
      <c r="K10" s="18"/>
      <c r="L10" s="18"/>
      <c r="M10" s="224"/>
      <c r="N10" s="224"/>
      <c r="O10" s="224"/>
      <c r="P10" s="224"/>
      <c r="Q10" s="224"/>
      <c r="R10" s="224"/>
      <c r="S10" s="25"/>
      <c r="T10" s="44"/>
      <c r="U10" s="242"/>
      <c r="V10" s="242"/>
      <c r="W10" s="242"/>
      <c r="X10" s="541"/>
      <c r="Y10" s="542"/>
      <c r="Z10" s="542"/>
      <c r="AA10" s="542"/>
      <c r="AB10" s="542"/>
      <c r="AC10" s="542"/>
      <c r="AD10" s="542"/>
      <c r="AE10" s="542"/>
      <c r="AF10" s="542"/>
      <c r="AG10" s="543"/>
      <c r="AH10" s="221"/>
      <c r="AI10" s="222"/>
      <c r="AJ10" s="222"/>
      <c r="AK10" s="222"/>
      <c r="AL10" s="222"/>
      <c r="AM10" s="223"/>
      <c r="AN10" s="20"/>
    </row>
    <row r="11" spans="2:40" ht="12" customHeight="1">
      <c r="B11" s="20"/>
      <c r="C11" s="228"/>
      <c r="D11" s="228"/>
      <c r="E11" s="228"/>
      <c r="F11" s="228"/>
      <c r="G11" s="18"/>
      <c r="H11" s="228"/>
      <c r="I11" s="228"/>
      <c r="J11" s="228"/>
      <c r="K11" s="228"/>
      <c r="L11" s="18"/>
      <c r="M11" s="224"/>
      <c r="N11" s="224"/>
      <c r="O11" s="224"/>
      <c r="P11" s="224"/>
      <c r="Q11" s="224"/>
      <c r="R11" s="224"/>
      <c r="S11" s="25"/>
      <c r="T11" s="27"/>
      <c r="U11" s="27"/>
      <c r="V11" s="27"/>
      <c r="W11" s="43"/>
      <c r="X11" s="43"/>
      <c r="Y11" s="43"/>
      <c r="Z11" s="43"/>
      <c r="AA11" s="43"/>
      <c r="AB11" s="43"/>
      <c r="AC11" s="43"/>
      <c r="AD11" s="43"/>
      <c r="AE11" s="43"/>
      <c r="AF11" s="43"/>
      <c r="AG11" s="43"/>
      <c r="AH11" s="28"/>
      <c r="AI11" s="28"/>
      <c r="AJ11" s="28"/>
      <c r="AK11" s="28"/>
      <c r="AL11" s="28"/>
      <c r="AM11" s="28"/>
      <c r="AN11" s="20"/>
    </row>
    <row r="12" spans="2:40" ht="5.25" customHeight="1">
      <c r="B12" s="20"/>
      <c r="C12" s="18"/>
      <c r="D12" s="18"/>
      <c r="E12" s="18"/>
      <c r="F12" s="18"/>
      <c r="G12" s="18"/>
      <c r="H12" s="18"/>
      <c r="I12" s="18"/>
      <c r="J12" s="18"/>
      <c r="K12" s="18"/>
      <c r="L12" s="18"/>
      <c r="M12" s="18"/>
      <c r="N12" s="18"/>
      <c r="O12" s="18"/>
      <c r="P12" s="18"/>
      <c r="Q12" s="18"/>
      <c r="R12" s="18"/>
      <c r="S12" s="25"/>
      <c r="T12" s="27"/>
      <c r="U12" s="27"/>
      <c r="V12" s="27"/>
      <c r="W12" s="26"/>
      <c r="X12" s="26"/>
      <c r="Y12" s="26"/>
      <c r="Z12" s="26"/>
      <c r="AA12" s="26"/>
      <c r="AB12" s="26"/>
      <c r="AC12" s="26"/>
      <c r="AD12" s="26"/>
      <c r="AE12" s="26"/>
      <c r="AF12" s="26"/>
      <c r="AG12" s="26"/>
      <c r="AH12" s="28"/>
      <c r="AI12" s="28"/>
      <c r="AJ12" s="28"/>
      <c r="AK12" s="28"/>
      <c r="AL12" s="28"/>
      <c r="AM12" s="28"/>
      <c r="AN12" s="20"/>
    </row>
    <row r="13" spans="2:40" ht="12" customHeight="1" thickBot="1">
      <c r="B13" s="20"/>
      <c r="C13" s="81" t="s">
        <v>44</v>
      </c>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20"/>
    </row>
    <row r="14" spans="2:40" ht="12" customHeight="1">
      <c r="B14" s="20"/>
      <c r="C14" s="257" t="s">
        <v>19</v>
      </c>
      <c r="D14" s="258"/>
      <c r="E14" s="263" t="s">
        <v>4</v>
      </c>
      <c r="F14" s="264"/>
      <c r="G14" s="264"/>
      <c r="H14" s="265"/>
      <c r="I14" s="269" t="s">
        <v>5</v>
      </c>
      <c r="J14" s="269"/>
      <c r="K14" s="269"/>
      <c r="L14" s="550" t="s">
        <v>163</v>
      </c>
      <c r="M14" s="551"/>
      <c r="N14" s="551"/>
      <c r="O14" s="551"/>
      <c r="P14" s="551"/>
      <c r="Q14" s="551"/>
      <c r="R14" s="551"/>
      <c r="S14" s="551"/>
      <c r="T14" s="551"/>
      <c r="U14" s="551"/>
      <c r="V14" s="551"/>
      <c r="W14" s="551"/>
      <c r="X14" s="551"/>
      <c r="Y14" s="551"/>
      <c r="Z14" s="551"/>
      <c r="AA14" s="551"/>
      <c r="AB14" s="551"/>
      <c r="AC14" s="551"/>
      <c r="AD14" s="551"/>
      <c r="AE14" s="551"/>
      <c r="AF14" s="551"/>
      <c r="AG14" s="551"/>
      <c r="AH14" s="551"/>
      <c r="AI14" s="551"/>
      <c r="AJ14" s="551"/>
      <c r="AK14" s="551"/>
      <c r="AL14" s="551"/>
      <c r="AM14" s="552"/>
      <c r="AN14" s="20"/>
    </row>
    <row r="15" spans="2:40" ht="12" customHeight="1">
      <c r="B15" s="20"/>
      <c r="C15" s="259"/>
      <c r="D15" s="260"/>
      <c r="E15" s="266"/>
      <c r="F15" s="267"/>
      <c r="G15" s="267"/>
      <c r="H15" s="268"/>
      <c r="I15" s="273" t="s">
        <v>6</v>
      </c>
      <c r="J15" s="273"/>
      <c r="K15" s="273"/>
      <c r="L15" s="534" t="s">
        <v>164</v>
      </c>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7"/>
      <c r="AN15" s="20"/>
    </row>
    <row r="16" spans="2:40" ht="12" customHeight="1">
      <c r="B16" s="20"/>
      <c r="C16" s="259"/>
      <c r="D16" s="260"/>
      <c r="E16" s="266"/>
      <c r="F16" s="267"/>
      <c r="G16" s="267"/>
      <c r="H16" s="268"/>
      <c r="I16" s="273"/>
      <c r="J16" s="273"/>
      <c r="K16" s="273"/>
      <c r="L16" s="516"/>
      <c r="M16" s="516"/>
      <c r="N16" s="516"/>
      <c r="O16" s="516"/>
      <c r="P16" s="516"/>
      <c r="Q16" s="516"/>
      <c r="R16" s="516"/>
      <c r="S16" s="516"/>
      <c r="T16" s="516"/>
      <c r="U16" s="516"/>
      <c r="V16" s="516"/>
      <c r="W16" s="516"/>
      <c r="X16" s="516"/>
      <c r="Y16" s="516"/>
      <c r="Z16" s="516"/>
      <c r="AA16" s="516"/>
      <c r="AB16" s="516"/>
      <c r="AC16" s="516"/>
      <c r="AD16" s="516"/>
      <c r="AE16" s="516"/>
      <c r="AF16" s="516"/>
      <c r="AG16" s="516"/>
      <c r="AH16" s="516"/>
      <c r="AI16" s="516"/>
      <c r="AJ16" s="516"/>
      <c r="AK16" s="516"/>
      <c r="AL16" s="516"/>
      <c r="AM16" s="517"/>
      <c r="AN16" s="20"/>
    </row>
    <row r="17" spans="2:40" ht="12" customHeight="1">
      <c r="B17" s="20"/>
      <c r="C17" s="259"/>
      <c r="D17" s="260"/>
      <c r="E17" s="266"/>
      <c r="F17" s="267"/>
      <c r="G17" s="267"/>
      <c r="H17" s="268"/>
      <c r="I17" s="273"/>
      <c r="J17" s="273"/>
      <c r="K17" s="273"/>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7"/>
      <c r="AN17" s="20"/>
    </row>
    <row r="18" spans="2:40" ht="12" customHeight="1">
      <c r="B18" s="20"/>
      <c r="C18" s="259"/>
      <c r="D18" s="260"/>
      <c r="E18" s="266"/>
      <c r="F18" s="267"/>
      <c r="G18" s="267"/>
      <c r="H18" s="268"/>
      <c r="I18" s="277" t="s">
        <v>7</v>
      </c>
      <c r="J18" s="277"/>
      <c r="K18" s="277"/>
      <c r="L18" s="49" t="s">
        <v>8</v>
      </c>
      <c r="M18" s="513" t="s">
        <v>165</v>
      </c>
      <c r="N18" s="513"/>
      <c r="O18" s="83" t="s">
        <v>13</v>
      </c>
      <c r="P18" s="513" t="s">
        <v>166</v>
      </c>
      <c r="Q18" s="513"/>
      <c r="R18" s="513"/>
      <c r="S18" s="84"/>
      <c r="T18" s="84"/>
      <c r="U18" s="84"/>
      <c r="V18" s="84"/>
      <c r="W18" s="84"/>
      <c r="X18" s="84"/>
      <c r="Y18" s="84"/>
      <c r="Z18" s="84"/>
      <c r="AA18" s="84"/>
      <c r="AB18" s="84"/>
      <c r="AC18" s="84"/>
      <c r="AD18" s="84"/>
      <c r="AE18" s="84"/>
      <c r="AF18" s="84"/>
      <c r="AG18" s="84"/>
      <c r="AH18" s="84"/>
      <c r="AI18" s="84"/>
      <c r="AJ18" s="84"/>
      <c r="AK18" s="84"/>
      <c r="AL18" s="84"/>
      <c r="AM18" s="85"/>
      <c r="AN18" s="20"/>
    </row>
    <row r="19" spans="2:40" ht="12" customHeight="1">
      <c r="B19" s="20"/>
      <c r="C19" s="259"/>
      <c r="D19" s="260"/>
      <c r="E19" s="266"/>
      <c r="F19" s="267"/>
      <c r="G19" s="267"/>
      <c r="H19" s="268"/>
      <c r="I19" s="277"/>
      <c r="J19" s="277"/>
      <c r="K19" s="277"/>
      <c r="L19" s="514" t="s">
        <v>167</v>
      </c>
      <c r="M19" s="514"/>
      <c r="N19" s="514"/>
      <c r="O19" s="514"/>
      <c r="P19" s="514"/>
      <c r="Q19" s="514"/>
      <c r="R19" s="514"/>
      <c r="S19" s="514"/>
      <c r="T19" s="514"/>
      <c r="U19" s="514"/>
      <c r="V19" s="514"/>
      <c r="W19" s="514"/>
      <c r="X19" s="514"/>
      <c r="Y19" s="514"/>
      <c r="Z19" s="514"/>
      <c r="AA19" s="514"/>
      <c r="AB19" s="514"/>
      <c r="AC19" s="514"/>
      <c r="AD19" s="514"/>
      <c r="AE19" s="514"/>
      <c r="AF19" s="514"/>
      <c r="AG19" s="514"/>
      <c r="AH19" s="514"/>
      <c r="AI19" s="514"/>
      <c r="AJ19" s="514"/>
      <c r="AK19" s="514"/>
      <c r="AL19" s="514"/>
      <c r="AM19" s="515"/>
      <c r="AN19" s="20"/>
    </row>
    <row r="20" spans="2:40" ht="12" customHeight="1">
      <c r="B20" s="20"/>
      <c r="C20" s="259"/>
      <c r="D20" s="260"/>
      <c r="E20" s="266"/>
      <c r="F20" s="267"/>
      <c r="G20" s="267"/>
      <c r="H20" s="268"/>
      <c r="I20" s="277"/>
      <c r="J20" s="278"/>
      <c r="K20" s="277"/>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7"/>
      <c r="AN20" s="20"/>
    </row>
    <row r="21" spans="2:40" ht="15" customHeight="1">
      <c r="B21" s="20"/>
      <c r="C21" s="259"/>
      <c r="D21" s="260"/>
      <c r="E21" s="281" t="s">
        <v>20</v>
      </c>
      <c r="F21" s="282"/>
      <c r="G21" s="282"/>
      <c r="H21" s="283"/>
      <c r="I21" s="38"/>
      <c r="J21" s="86" t="s">
        <v>81</v>
      </c>
      <c r="K21" s="40"/>
      <c r="L21" s="38"/>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2"/>
      <c r="AN21" s="20"/>
    </row>
    <row r="22" spans="2:40" ht="12" customHeight="1">
      <c r="B22" s="20"/>
      <c r="C22" s="259"/>
      <c r="D22" s="260"/>
      <c r="E22" s="281"/>
      <c r="F22" s="282"/>
      <c r="G22" s="282"/>
      <c r="H22" s="283"/>
      <c r="I22" s="277" t="s">
        <v>6</v>
      </c>
      <c r="J22" s="277"/>
      <c r="K22" s="277"/>
      <c r="L22" s="534" t="s">
        <v>164</v>
      </c>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6"/>
      <c r="AM22" s="517"/>
      <c r="AN22" s="20"/>
    </row>
    <row r="23" spans="2:40" ht="12" customHeight="1">
      <c r="B23" s="20"/>
      <c r="C23" s="259"/>
      <c r="D23" s="260"/>
      <c r="E23" s="281"/>
      <c r="F23" s="282"/>
      <c r="G23" s="282"/>
      <c r="H23" s="283"/>
      <c r="I23" s="277"/>
      <c r="J23" s="277"/>
      <c r="K23" s="277"/>
      <c r="L23" s="516"/>
      <c r="M23" s="516"/>
      <c r="N23" s="516"/>
      <c r="O23" s="516"/>
      <c r="P23" s="516"/>
      <c r="Q23" s="516"/>
      <c r="R23" s="516"/>
      <c r="S23" s="516"/>
      <c r="T23" s="516"/>
      <c r="U23" s="516"/>
      <c r="V23" s="516"/>
      <c r="W23" s="516"/>
      <c r="X23" s="516"/>
      <c r="Y23" s="516"/>
      <c r="Z23" s="516"/>
      <c r="AA23" s="516"/>
      <c r="AB23" s="516"/>
      <c r="AC23" s="516"/>
      <c r="AD23" s="516"/>
      <c r="AE23" s="516"/>
      <c r="AF23" s="516"/>
      <c r="AG23" s="516"/>
      <c r="AH23" s="516"/>
      <c r="AI23" s="516"/>
      <c r="AJ23" s="516"/>
      <c r="AK23" s="516"/>
      <c r="AL23" s="516"/>
      <c r="AM23" s="517"/>
      <c r="AN23" s="20"/>
    </row>
    <row r="24" spans="2:40" ht="12" customHeight="1">
      <c r="B24" s="20"/>
      <c r="C24" s="259"/>
      <c r="D24" s="260"/>
      <c r="E24" s="281"/>
      <c r="F24" s="282"/>
      <c r="G24" s="282"/>
      <c r="H24" s="283"/>
      <c r="I24" s="277"/>
      <c r="J24" s="277"/>
      <c r="K24" s="277"/>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6"/>
      <c r="AL24" s="516"/>
      <c r="AM24" s="517"/>
      <c r="AN24" s="20"/>
    </row>
    <row r="25" spans="2:40" ht="12" customHeight="1">
      <c r="B25" s="20"/>
      <c r="C25" s="259"/>
      <c r="D25" s="260"/>
      <c r="E25" s="281"/>
      <c r="F25" s="282"/>
      <c r="G25" s="282"/>
      <c r="H25" s="283"/>
      <c r="I25" s="273" t="s">
        <v>7</v>
      </c>
      <c r="J25" s="273"/>
      <c r="K25" s="273"/>
      <c r="L25" s="49" t="s">
        <v>8</v>
      </c>
      <c r="M25" s="513" t="s">
        <v>165</v>
      </c>
      <c r="N25" s="513"/>
      <c r="O25" s="83" t="s">
        <v>13</v>
      </c>
      <c r="P25" s="513" t="s">
        <v>166</v>
      </c>
      <c r="Q25" s="513"/>
      <c r="R25" s="513"/>
      <c r="S25" s="84"/>
      <c r="T25" s="84"/>
      <c r="U25" s="84"/>
      <c r="V25" s="84"/>
      <c r="W25" s="84"/>
      <c r="X25" s="84"/>
      <c r="Y25" s="84"/>
      <c r="Z25" s="84"/>
      <c r="AA25" s="84"/>
      <c r="AB25" s="84"/>
      <c r="AC25" s="84"/>
      <c r="AD25" s="84"/>
      <c r="AE25" s="84"/>
      <c r="AF25" s="84"/>
      <c r="AG25" s="84"/>
      <c r="AH25" s="84"/>
      <c r="AI25" s="84"/>
      <c r="AJ25" s="84"/>
      <c r="AK25" s="84"/>
      <c r="AL25" s="84"/>
      <c r="AM25" s="85"/>
      <c r="AN25" s="20"/>
    </row>
    <row r="26" spans="2:40" ht="12" customHeight="1">
      <c r="B26" s="20"/>
      <c r="C26" s="259"/>
      <c r="D26" s="260"/>
      <c r="E26" s="281"/>
      <c r="F26" s="282"/>
      <c r="G26" s="282"/>
      <c r="H26" s="283"/>
      <c r="I26" s="273"/>
      <c r="J26" s="273"/>
      <c r="K26" s="273"/>
      <c r="L26" s="514" t="s">
        <v>167</v>
      </c>
      <c r="M26" s="514"/>
      <c r="N26" s="514"/>
      <c r="O26" s="514"/>
      <c r="P26" s="514"/>
      <c r="Q26" s="514"/>
      <c r="R26" s="514"/>
      <c r="S26" s="514"/>
      <c r="T26" s="514"/>
      <c r="U26" s="514"/>
      <c r="V26" s="514"/>
      <c r="W26" s="514"/>
      <c r="X26" s="514"/>
      <c r="Y26" s="514"/>
      <c r="Z26" s="514"/>
      <c r="AA26" s="514"/>
      <c r="AB26" s="514"/>
      <c r="AC26" s="514"/>
      <c r="AD26" s="514"/>
      <c r="AE26" s="514"/>
      <c r="AF26" s="514"/>
      <c r="AG26" s="514"/>
      <c r="AH26" s="514"/>
      <c r="AI26" s="514"/>
      <c r="AJ26" s="514"/>
      <c r="AK26" s="514"/>
      <c r="AL26" s="514"/>
      <c r="AM26" s="515"/>
      <c r="AN26" s="20"/>
    </row>
    <row r="27" spans="2:40" ht="12" customHeight="1">
      <c r="B27" s="20"/>
      <c r="C27" s="259"/>
      <c r="D27" s="260"/>
      <c r="E27" s="281"/>
      <c r="F27" s="282"/>
      <c r="G27" s="282"/>
      <c r="H27" s="283"/>
      <c r="I27" s="273"/>
      <c r="J27" s="273"/>
      <c r="K27" s="273"/>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7"/>
      <c r="AN27" s="20"/>
    </row>
    <row r="28" spans="2:40" ht="12" customHeight="1">
      <c r="B28" s="20"/>
      <c r="C28" s="259"/>
      <c r="D28" s="260"/>
      <c r="E28" s="281"/>
      <c r="F28" s="282"/>
      <c r="G28" s="282"/>
      <c r="H28" s="283"/>
      <c r="I28" s="314" t="s">
        <v>9</v>
      </c>
      <c r="J28" s="273"/>
      <c r="K28" s="273"/>
      <c r="L28" s="532" t="s">
        <v>168</v>
      </c>
      <c r="M28" s="533"/>
      <c r="N28" s="533"/>
      <c r="O28" s="533"/>
      <c r="P28" s="533"/>
      <c r="Q28" s="533"/>
      <c r="R28" s="533"/>
      <c r="S28" s="533"/>
      <c r="T28" s="533"/>
      <c r="U28" s="533"/>
      <c r="V28" s="533"/>
      <c r="W28" s="533"/>
      <c r="X28" s="533"/>
      <c r="Y28" s="319" t="s">
        <v>10</v>
      </c>
      <c r="Z28" s="320"/>
      <c r="AA28" s="321"/>
      <c r="AB28" s="518" t="s">
        <v>169</v>
      </c>
      <c r="AC28" s="518"/>
      <c r="AD28" s="518"/>
      <c r="AE28" s="518"/>
      <c r="AF28" s="518"/>
      <c r="AG28" s="518"/>
      <c r="AH28" s="518"/>
      <c r="AI28" s="518"/>
      <c r="AJ28" s="518"/>
      <c r="AK28" s="518"/>
      <c r="AL28" s="518"/>
      <c r="AM28" s="519"/>
      <c r="AN28" s="20"/>
    </row>
    <row r="29" spans="2:40" ht="12" customHeight="1">
      <c r="B29" s="20"/>
      <c r="C29" s="259"/>
      <c r="D29" s="260"/>
      <c r="E29" s="281"/>
      <c r="F29" s="282"/>
      <c r="G29" s="282"/>
      <c r="H29" s="283"/>
      <c r="I29" s="273"/>
      <c r="J29" s="273"/>
      <c r="K29" s="273"/>
      <c r="L29" s="532"/>
      <c r="M29" s="533"/>
      <c r="N29" s="533"/>
      <c r="O29" s="533"/>
      <c r="P29" s="533"/>
      <c r="Q29" s="533"/>
      <c r="R29" s="533"/>
      <c r="S29" s="533"/>
      <c r="T29" s="533"/>
      <c r="U29" s="533"/>
      <c r="V29" s="533"/>
      <c r="W29" s="533"/>
      <c r="X29" s="533"/>
      <c r="Y29" s="319"/>
      <c r="Z29" s="320"/>
      <c r="AA29" s="321"/>
      <c r="AB29" s="518"/>
      <c r="AC29" s="518"/>
      <c r="AD29" s="518"/>
      <c r="AE29" s="518"/>
      <c r="AF29" s="518"/>
      <c r="AG29" s="518"/>
      <c r="AH29" s="518"/>
      <c r="AI29" s="518"/>
      <c r="AJ29" s="518"/>
      <c r="AK29" s="518"/>
      <c r="AL29" s="518"/>
      <c r="AM29" s="519"/>
      <c r="AN29" s="20"/>
    </row>
    <row r="30" spans="2:40" ht="12" customHeight="1">
      <c r="B30" s="20"/>
      <c r="C30" s="259"/>
      <c r="D30" s="260"/>
      <c r="E30" s="281"/>
      <c r="F30" s="282"/>
      <c r="G30" s="282"/>
      <c r="H30" s="283"/>
      <c r="I30" s="273"/>
      <c r="J30" s="273"/>
      <c r="K30" s="273"/>
      <c r="L30" s="532"/>
      <c r="M30" s="533"/>
      <c r="N30" s="533"/>
      <c r="O30" s="533"/>
      <c r="P30" s="533"/>
      <c r="Q30" s="533"/>
      <c r="R30" s="533"/>
      <c r="S30" s="533"/>
      <c r="T30" s="533"/>
      <c r="U30" s="533"/>
      <c r="V30" s="533"/>
      <c r="W30" s="533"/>
      <c r="X30" s="533"/>
      <c r="Y30" s="319"/>
      <c r="Z30" s="320"/>
      <c r="AA30" s="321"/>
      <c r="AB30" s="518"/>
      <c r="AC30" s="518"/>
      <c r="AD30" s="518"/>
      <c r="AE30" s="518"/>
      <c r="AF30" s="518"/>
      <c r="AG30" s="518"/>
      <c r="AH30" s="518"/>
      <c r="AI30" s="518"/>
      <c r="AJ30" s="518"/>
      <c r="AK30" s="518"/>
      <c r="AL30" s="518"/>
      <c r="AM30" s="519"/>
      <c r="AN30" s="20"/>
    </row>
    <row r="31" spans="2:40" ht="12" customHeight="1">
      <c r="B31" s="20"/>
      <c r="C31" s="259"/>
      <c r="D31" s="260"/>
      <c r="E31" s="281"/>
      <c r="F31" s="282"/>
      <c r="G31" s="282"/>
      <c r="H31" s="283"/>
      <c r="I31" s="297" t="s">
        <v>78</v>
      </c>
      <c r="J31" s="298"/>
      <c r="K31" s="298"/>
      <c r="L31" s="520" t="s">
        <v>170</v>
      </c>
      <c r="M31" s="520"/>
      <c r="N31" s="520"/>
      <c r="O31" s="520"/>
      <c r="P31" s="520"/>
      <c r="Q31" s="520"/>
      <c r="R31" s="198" t="s">
        <v>79</v>
      </c>
      <c r="S31" s="198"/>
      <c r="T31" s="522" t="s">
        <v>171</v>
      </c>
      <c r="U31" s="522"/>
      <c r="V31" s="522"/>
      <c r="W31" s="522"/>
      <c r="X31" s="523"/>
      <c r="Y31" s="291" t="s">
        <v>80</v>
      </c>
      <c r="Z31" s="292"/>
      <c r="AA31" s="293"/>
      <c r="AB31" s="526" t="s">
        <v>172</v>
      </c>
      <c r="AC31" s="527"/>
      <c r="AD31" s="527"/>
      <c r="AE31" s="527"/>
      <c r="AF31" s="527"/>
      <c r="AG31" s="527"/>
      <c r="AH31" s="527"/>
      <c r="AI31" s="527"/>
      <c r="AJ31" s="527"/>
      <c r="AK31" s="527"/>
      <c r="AL31" s="527"/>
      <c r="AM31" s="528"/>
      <c r="AN31" s="20"/>
    </row>
    <row r="32" spans="2:40" ht="12" customHeight="1" thickBot="1">
      <c r="B32" s="20"/>
      <c r="C32" s="261"/>
      <c r="D32" s="262"/>
      <c r="E32" s="284"/>
      <c r="F32" s="285"/>
      <c r="G32" s="285"/>
      <c r="H32" s="286"/>
      <c r="I32" s="294"/>
      <c r="J32" s="295"/>
      <c r="K32" s="295"/>
      <c r="L32" s="521"/>
      <c r="M32" s="521"/>
      <c r="N32" s="521"/>
      <c r="O32" s="521"/>
      <c r="P32" s="521"/>
      <c r="Q32" s="521"/>
      <c r="R32" s="199"/>
      <c r="S32" s="199"/>
      <c r="T32" s="524"/>
      <c r="U32" s="524"/>
      <c r="V32" s="524"/>
      <c r="W32" s="524"/>
      <c r="X32" s="525"/>
      <c r="Y32" s="294"/>
      <c r="Z32" s="295"/>
      <c r="AA32" s="296"/>
      <c r="AB32" s="529"/>
      <c r="AC32" s="530"/>
      <c r="AD32" s="530"/>
      <c r="AE32" s="530"/>
      <c r="AF32" s="530"/>
      <c r="AG32" s="530"/>
      <c r="AH32" s="530"/>
      <c r="AI32" s="530"/>
      <c r="AJ32" s="530"/>
      <c r="AK32" s="530"/>
      <c r="AL32" s="530"/>
      <c r="AM32" s="531"/>
      <c r="AN32" s="20"/>
    </row>
    <row r="33" spans="2:40" ht="5.25" customHeight="1" thickBot="1">
      <c r="B33" s="20"/>
      <c r="C33" s="494"/>
      <c r="D33" s="495"/>
      <c r="E33" s="496"/>
      <c r="F33" s="496"/>
      <c r="G33" s="496"/>
      <c r="H33" s="496"/>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c r="AL33" s="495"/>
      <c r="AM33" s="495"/>
      <c r="AN33" s="20"/>
    </row>
    <row r="34" spans="2:40" ht="11.4" customHeight="1">
      <c r="B34" s="20"/>
      <c r="C34" s="497" t="s">
        <v>89</v>
      </c>
      <c r="D34" s="498"/>
      <c r="E34" s="503" t="s">
        <v>92</v>
      </c>
      <c r="F34" s="503"/>
      <c r="G34" s="503"/>
      <c r="H34" s="503"/>
      <c r="I34" s="505" t="s">
        <v>11</v>
      </c>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7"/>
      <c r="AN34" s="20"/>
    </row>
    <row r="35" spans="2:40" ht="11.4" customHeight="1">
      <c r="B35" s="20"/>
      <c r="C35" s="499"/>
      <c r="D35" s="500"/>
      <c r="E35" s="504"/>
      <c r="F35" s="504"/>
      <c r="G35" s="504"/>
      <c r="H35" s="504"/>
      <c r="I35" s="476"/>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9"/>
      <c r="AN35" s="20"/>
    </row>
    <row r="36" spans="2:40" ht="11.4" customHeight="1">
      <c r="B36" s="20"/>
      <c r="C36" s="499"/>
      <c r="D36" s="500"/>
      <c r="E36" s="390" t="s">
        <v>128</v>
      </c>
      <c r="F36" s="391"/>
      <c r="G36" s="391"/>
      <c r="H36" s="391"/>
      <c r="I36" s="394" t="s">
        <v>11</v>
      </c>
      <c r="J36" s="457" t="s">
        <v>173</v>
      </c>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510"/>
      <c r="AN36" s="20"/>
    </row>
    <row r="37" spans="2:40" ht="11.4" customHeight="1">
      <c r="B37" s="20"/>
      <c r="C37" s="499"/>
      <c r="D37" s="500"/>
      <c r="E37" s="512" t="s">
        <v>129</v>
      </c>
      <c r="F37" s="408"/>
      <c r="G37" s="408"/>
      <c r="H37" s="408"/>
      <c r="I37" s="395"/>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8"/>
      <c r="AM37" s="511"/>
      <c r="AN37" s="20"/>
    </row>
    <row r="38" spans="2:40" ht="11.4" hidden="1" customHeight="1">
      <c r="B38" s="20"/>
      <c r="C38" s="499"/>
      <c r="D38" s="500"/>
      <c r="E38" s="488" t="s">
        <v>93</v>
      </c>
      <c r="F38" s="489"/>
      <c r="G38" s="489"/>
      <c r="H38" s="489"/>
      <c r="I38" s="485" t="s">
        <v>11</v>
      </c>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7"/>
      <c r="AN38" s="20"/>
    </row>
    <row r="39" spans="2:40" ht="11.4" hidden="1" customHeight="1">
      <c r="B39" s="20"/>
      <c r="C39" s="499"/>
      <c r="D39" s="500"/>
      <c r="E39" s="488"/>
      <c r="F39" s="489"/>
      <c r="G39" s="489"/>
      <c r="H39" s="489"/>
      <c r="I39" s="485"/>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7"/>
      <c r="AN39" s="20"/>
    </row>
    <row r="40" spans="2:40" ht="11.4" customHeight="1">
      <c r="B40" s="20"/>
      <c r="C40" s="499"/>
      <c r="D40" s="500"/>
      <c r="E40" s="488" t="s">
        <v>94</v>
      </c>
      <c r="F40" s="489"/>
      <c r="G40" s="489"/>
      <c r="H40" s="489"/>
      <c r="I40" s="485" t="s">
        <v>11</v>
      </c>
      <c r="J40" s="457" t="s">
        <v>176</v>
      </c>
      <c r="K40" s="457"/>
      <c r="L40" s="457"/>
      <c r="M40" s="457"/>
      <c r="N40" s="457"/>
      <c r="O40" s="457"/>
      <c r="P40" s="457"/>
      <c r="Q40" s="457"/>
      <c r="R40" s="457"/>
      <c r="S40" s="457"/>
      <c r="T40" s="457"/>
      <c r="U40" s="457"/>
      <c r="V40" s="457"/>
      <c r="W40" s="299" t="s">
        <v>95</v>
      </c>
      <c r="X40" s="300"/>
      <c r="Y40" s="300"/>
      <c r="Z40" s="300"/>
      <c r="AA40" s="303" t="s">
        <v>96</v>
      </c>
      <c r="AB40" s="490" t="s">
        <v>174</v>
      </c>
      <c r="AC40" s="490"/>
      <c r="AD40" s="490"/>
      <c r="AE40" s="490"/>
      <c r="AF40" s="490"/>
      <c r="AG40" s="490"/>
      <c r="AH40" s="490"/>
      <c r="AI40" s="490"/>
      <c r="AJ40" s="490"/>
      <c r="AK40" s="490"/>
      <c r="AL40" s="490"/>
      <c r="AM40" s="491"/>
      <c r="AN40" s="20"/>
    </row>
    <row r="41" spans="2:40" ht="11.4" customHeight="1">
      <c r="B41" s="20"/>
      <c r="C41" s="499"/>
      <c r="D41" s="500"/>
      <c r="E41" s="488"/>
      <c r="F41" s="489"/>
      <c r="G41" s="489"/>
      <c r="H41" s="489"/>
      <c r="I41" s="485"/>
      <c r="J41" s="458"/>
      <c r="K41" s="458"/>
      <c r="L41" s="458"/>
      <c r="M41" s="458"/>
      <c r="N41" s="458"/>
      <c r="O41" s="458"/>
      <c r="P41" s="458"/>
      <c r="Q41" s="458"/>
      <c r="R41" s="458"/>
      <c r="S41" s="458"/>
      <c r="T41" s="458"/>
      <c r="U41" s="458"/>
      <c r="V41" s="458"/>
      <c r="W41" s="301"/>
      <c r="X41" s="302"/>
      <c r="Y41" s="302"/>
      <c r="Z41" s="302"/>
      <c r="AA41" s="304"/>
      <c r="AB41" s="492"/>
      <c r="AC41" s="492"/>
      <c r="AD41" s="492"/>
      <c r="AE41" s="492"/>
      <c r="AF41" s="492"/>
      <c r="AG41" s="492"/>
      <c r="AH41" s="492"/>
      <c r="AI41" s="492"/>
      <c r="AJ41" s="492"/>
      <c r="AK41" s="492"/>
      <c r="AL41" s="492"/>
      <c r="AM41" s="493"/>
      <c r="AN41" s="20"/>
    </row>
    <row r="42" spans="2:40" ht="11.4" customHeight="1">
      <c r="B42" s="20"/>
      <c r="C42" s="499"/>
      <c r="D42" s="500"/>
      <c r="E42" s="390" t="s">
        <v>88</v>
      </c>
      <c r="F42" s="391"/>
      <c r="G42" s="391"/>
      <c r="H42" s="391"/>
      <c r="I42" s="476" t="s">
        <v>11</v>
      </c>
      <c r="J42" s="477">
        <v>44473</v>
      </c>
      <c r="K42" s="477"/>
      <c r="L42" s="477"/>
      <c r="M42" s="477"/>
      <c r="N42" s="477"/>
      <c r="O42" s="477"/>
      <c r="P42" s="479" t="s">
        <v>41</v>
      </c>
      <c r="Q42" s="480"/>
      <c r="R42" s="480"/>
      <c r="S42" s="480"/>
      <c r="T42" s="470" t="s">
        <v>42</v>
      </c>
      <c r="U42" s="483">
        <v>44474</v>
      </c>
      <c r="V42" s="483"/>
      <c r="W42" s="483"/>
      <c r="X42" s="483"/>
      <c r="Y42" s="483"/>
      <c r="Z42" s="483"/>
      <c r="AA42" s="483"/>
      <c r="AB42" s="466" t="s">
        <v>43</v>
      </c>
      <c r="AC42" s="467"/>
      <c r="AD42" s="467"/>
      <c r="AE42" s="470" t="s">
        <v>42</v>
      </c>
      <c r="AF42" s="87"/>
      <c r="AG42" s="433" t="s">
        <v>12</v>
      </c>
      <c r="AH42" s="88"/>
      <c r="AI42" s="89"/>
      <c r="AJ42" s="90"/>
      <c r="AK42" s="430" t="s">
        <v>21</v>
      </c>
      <c r="AL42" s="430"/>
      <c r="AM42" s="91"/>
      <c r="AN42" s="20"/>
    </row>
    <row r="43" spans="2:40" ht="11.4" customHeight="1" thickBot="1">
      <c r="B43" s="20"/>
      <c r="C43" s="501"/>
      <c r="D43" s="502"/>
      <c r="E43" s="474"/>
      <c r="F43" s="475"/>
      <c r="G43" s="475"/>
      <c r="H43" s="475"/>
      <c r="I43" s="476"/>
      <c r="J43" s="478"/>
      <c r="K43" s="478"/>
      <c r="L43" s="478"/>
      <c r="M43" s="478"/>
      <c r="N43" s="478"/>
      <c r="O43" s="478"/>
      <c r="P43" s="481"/>
      <c r="Q43" s="482"/>
      <c r="R43" s="482"/>
      <c r="S43" s="482"/>
      <c r="T43" s="471"/>
      <c r="U43" s="484"/>
      <c r="V43" s="484"/>
      <c r="W43" s="484"/>
      <c r="X43" s="484"/>
      <c r="Y43" s="484"/>
      <c r="Z43" s="484"/>
      <c r="AA43" s="484"/>
      <c r="AB43" s="468"/>
      <c r="AC43" s="469"/>
      <c r="AD43" s="469"/>
      <c r="AE43" s="471"/>
      <c r="AF43" s="92"/>
      <c r="AG43" s="472"/>
      <c r="AH43" s="93"/>
      <c r="AI43" s="94"/>
      <c r="AJ43" s="95"/>
      <c r="AK43" s="473"/>
      <c r="AL43" s="473"/>
      <c r="AM43" s="91"/>
      <c r="AN43" s="20"/>
    </row>
    <row r="44" spans="2:40" ht="12" customHeight="1" thickBot="1">
      <c r="B44" s="20"/>
      <c r="C44" s="96"/>
      <c r="D44" s="96"/>
      <c r="E44" s="97"/>
      <c r="F44" s="97"/>
      <c r="G44" s="97"/>
      <c r="H44" s="97"/>
      <c r="I44" s="98"/>
      <c r="J44" s="98"/>
      <c r="K44" s="98"/>
      <c r="L44" s="98"/>
      <c r="M44" s="98"/>
      <c r="N44" s="98"/>
      <c r="O44" s="98"/>
      <c r="P44" s="98"/>
      <c r="Q44" s="98"/>
      <c r="R44" s="98"/>
      <c r="S44" s="98"/>
      <c r="T44" s="98"/>
      <c r="U44" s="98"/>
      <c r="V44" s="99" t="s">
        <v>90</v>
      </c>
      <c r="W44" s="98"/>
      <c r="X44" s="98"/>
      <c r="Y44" s="98"/>
      <c r="Z44" s="98"/>
      <c r="AA44" s="100"/>
      <c r="AB44" s="101"/>
      <c r="AC44" s="101"/>
      <c r="AD44" s="102"/>
      <c r="AE44" s="101"/>
      <c r="AF44" s="101"/>
      <c r="AG44" s="101"/>
      <c r="AH44" s="101"/>
      <c r="AI44" s="101"/>
      <c r="AJ44" s="101"/>
      <c r="AK44" s="101"/>
      <c r="AL44" s="101"/>
      <c r="AM44" s="101"/>
      <c r="AN44" s="20"/>
    </row>
    <row r="45" spans="2:40" ht="10.5" customHeight="1">
      <c r="B45" s="20"/>
      <c r="C45" s="443" t="s">
        <v>22</v>
      </c>
      <c r="D45" s="444"/>
      <c r="E45" s="445" t="s">
        <v>104</v>
      </c>
      <c r="F45" s="446"/>
      <c r="G45" s="446"/>
      <c r="H45" s="446"/>
      <c r="I45" s="446"/>
      <c r="J45" s="446"/>
      <c r="K45" s="446"/>
      <c r="L45" s="446"/>
      <c r="M45" s="446"/>
      <c r="N45" s="446"/>
      <c r="O45" s="446"/>
      <c r="P45" s="446"/>
      <c r="Q45" s="446"/>
      <c r="R45" s="446"/>
      <c r="S45" s="446"/>
      <c r="T45" s="446"/>
      <c r="U45" s="446"/>
      <c r="V45" s="446"/>
      <c r="W45" s="447"/>
      <c r="X45" s="451" t="s">
        <v>99</v>
      </c>
      <c r="Y45" s="452"/>
      <c r="Z45" s="452"/>
      <c r="AA45" s="452"/>
      <c r="AB45" s="452"/>
      <c r="AC45" s="452"/>
      <c r="AD45" s="452"/>
      <c r="AE45" s="452"/>
      <c r="AF45" s="452"/>
      <c r="AG45" s="452"/>
      <c r="AH45" s="452"/>
      <c r="AI45" s="452"/>
      <c r="AJ45" s="452"/>
      <c r="AK45" s="452"/>
      <c r="AL45" s="452"/>
      <c r="AM45" s="453"/>
      <c r="AN45" s="103" t="b">
        <v>0</v>
      </c>
    </row>
    <row r="46" spans="2:40" ht="10.5" customHeight="1">
      <c r="B46" s="20"/>
      <c r="C46" s="417"/>
      <c r="D46" s="418"/>
      <c r="E46" s="448"/>
      <c r="F46" s="449"/>
      <c r="G46" s="449"/>
      <c r="H46" s="449"/>
      <c r="I46" s="449"/>
      <c r="J46" s="449"/>
      <c r="K46" s="449"/>
      <c r="L46" s="449"/>
      <c r="M46" s="449"/>
      <c r="N46" s="449"/>
      <c r="O46" s="449"/>
      <c r="P46" s="449"/>
      <c r="Q46" s="449"/>
      <c r="R46" s="449"/>
      <c r="S46" s="449"/>
      <c r="T46" s="449"/>
      <c r="U46" s="449"/>
      <c r="V46" s="449"/>
      <c r="W46" s="450"/>
      <c r="X46" s="454"/>
      <c r="Y46" s="455"/>
      <c r="Z46" s="455"/>
      <c r="AA46" s="455"/>
      <c r="AB46" s="455"/>
      <c r="AC46" s="455"/>
      <c r="AD46" s="455"/>
      <c r="AE46" s="455"/>
      <c r="AF46" s="455"/>
      <c r="AG46" s="455"/>
      <c r="AH46" s="455"/>
      <c r="AI46" s="455"/>
      <c r="AJ46" s="455"/>
      <c r="AK46" s="455"/>
      <c r="AL46" s="455"/>
      <c r="AM46" s="456"/>
      <c r="AN46" s="103" t="b">
        <v>0</v>
      </c>
    </row>
    <row r="47" spans="2:40" ht="10.5" customHeight="1">
      <c r="B47" s="20"/>
      <c r="C47" s="417"/>
      <c r="D47" s="418"/>
      <c r="E47" s="427" t="s">
        <v>127</v>
      </c>
      <c r="F47" s="428"/>
      <c r="G47" s="428"/>
      <c r="H47" s="428"/>
      <c r="I47" s="428"/>
      <c r="J47" s="428"/>
      <c r="K47" s="409" t="s">
        <v>119</v>
      </c>
      <c r="L47" s="457" t="s">
        <v>175</v>
      </c>
      <c r="M47" s="457"/>
      <c r="N47" s="457"/>
      <c r="O47" s="457"/>
      <c r="P47" s="457"/>
      <c r="Q47" s="457"/>
      <c r="R47" s="457"/>
      <c r="S47" s="457"/>
      <c r="T47" s="457"/>
      <c r="U47" s="457"/>
      <c r="V47" s="428" t="s">
        <v>120</v>
      </c>
      <c r="W47" s="413"/>
      <c r="X47" s="427" t="s">
        <v>100</v>
      </c>
      <c r="Y47" s="428"/>
      <c r="Z47" s="428"/>
      <c r="AA47" s="428"/>
      <c r="AB47" s="428"/>
      <c r="AC47" s="428"/>
      <c r="AD47" s="428"/>
      <c r="AE47" s="428"/>
      <c r="AF47" s="428"/>
      <c r="AG47" s="428"/>
      <c r="AH47" s="428"/>
      <c r="AI47" s="428"/>
      <c r="AJ47" s="428"/>
      <c r="AK47" s="428"/>
      <c r="AL47" s="428"/>
      <c r="AM47" s="461"/>
      <c r="AN47" s="103" t="b">
        <v>0</v>
      </c>
    </row>
    <row r="48" spans="2:40" ht="10.5" customHeight="1">
      <c r="B48" s="20"/>
      <c r="C48" s="417"/>
      <c r="D48" s="418"/>
      <c r="E48" s="435"/>
      <c r="F48" s="436"/>
      <c r="G48" s="436"/>
      <c r="H48" s="436"/>
      <c r="I48" s="436"/>
      <c r="J48" s="436"/>
      <c r="K48" s="410"/>
      <c r="L48" s="458"/>
      <c r="M48" s="458"/>
      <c r="N48" s="458"/>
      <c r="O48" s="458"/>
      <c r="P48" s="458"/>
      <c r="Q48" s="458"/>
      <c r="R48" s="458"/>
      <c r="S48" s="458"/>
      <c r="T48" s="458"/>
      <c r="U48" s="458"/>
      <c r="V48" s="436"/>
      <c r="W48" s="414"/>
      <c r="X48" s="429"/>
      <c r="Y48" s="430"/>
      <c r="Z48" s="430"/>
      <c r="AA48" s="430"/>
      <c r="AB48" s="430"/>
      <c r="AC48" s="430"/>
      <c r="AD48" s="430"/>
      <c r="AE48" s="430"/>
      <c r="AF48" s="430"/>
      <c r="AG48" s="430"/>
      <c r="AH48" s="430"/>
      <c r="AI48" s="430"/>
      <c r="AJ48" s="430"/>
      <c r="AK48" s="430"/>
      <c r="AL48" s="430"/>
      <c r="AM48" s="462"/>
      <c r="AN48" s="103" t="b">
        <v>0</v>
      </c>
    </row>
    <row r="49" spans="2:40" ht="10.5" customHeight="1">
      <c r="B49" s="20"/>
      <c r="C49" s="417"/>
      <c r="D49" s="418"/>
      <c r="E49" s="427" t="s">
        <v>126</v>
      </c>
      <c r="F49" s="428"/>
      <c r="G49" s="428"/>
      <c r="H49" s="428"/>
      <c r="I49" s="428"/>
      <c r="J49" s="428"/>
      <c r="K49" s="409" t="s">
        <v>119</v>
      </c>
      <c r="L49" s="432"/>
      <c r="M49" s="432"/>
      <c r="N49" s="432"/>
      <c r="O49" s="432"/>
      <c r="P49" s="432"/>
      <c r="Q49" s="432"/>
      <c r="R49" s="432"/>
      <c r="S49" s="432"/>
      <c r="T49" s="432"/>
      <c r="U49" s="432"/>
      <c r="V49" s="428" t="s">
        <v>120</v>
      </c>
      <c r="W49" s="413"/>
      <c r="X49" s="429" t="s">
        <v>101</v>
      </c>
      <c r="Y49" s="430"/>
      <c r="Z49" s="430"/>
      <c r="AA49" s="430"/>
      <c r="AB49" s="430"/>
      <c r="AC49" s="430"/>
      <c r="AD49" s="430"/>
      <c r="AE49" s="430"/>
      <c r="AF49" s="430"/>
      <c r="AG49" s="430"/>
      <c r="AH49" s="430"/>
      <c r="AI49" s="430"/>
      <c r="AJ49" s="430"/>
      <c r="AK49" s="430"/>
      <c r="AL49" s="430"/>
      <c r="AM49" s="462"/>
      <c r="AN49" s="20"/>
    </row>
    <row r="50" spans="2:40" ht="10.5" customHeight="1">
      <c r="B50" s="20"/>
      <c r="C50" s="417"/>
      <c r="D50" s="418"/>
      <c r="E50" s="435"/>
      <c r="F50" s="436"/>
      <c r="G50" s="436"/>
      <c r="H50" s="436"/>
      <c r="I50" s="436"/>
      <c r="J50" s="436"/>
      <c r="K50" s="410"/>
      <c r="L50" s="463"/>
      <c r="M50" s="463"/>
      <c r="N50" s="463"/>
      <c r="O50" s="463"/>
      <c r="P50" s="463"/>
      <c r="Q50" s="463"/>
      <c r="R50" s="463"/>
      <c r="S50" s="463"/>
      <c r="T50" s="463"/>
      <c r="U50" s="463"/>
      <c r="V50" s="436"/>
      <c r="W50" s="414"/>
      <c r="X50" s="429"/>
      <c r="Y50" s="430"/>
      <c r="Z50" s="430"/>
      <c r="AA50" s="430"/>
      <c r="AB50" s="430"/>
      <c r="AC50" s="430"/>
      <c r="AD50" s="430"/>
      <c r="AE50" s="430"/>
      <c r="AF50" s="430"/>
      <c r="AG50" s="430"/>
      <c r="AH50" s="430"/>
      <c r="AI50" s="430"/>
      <c r="AJ50" s="430"/>
      <c r="AK50" s="430"/>
      <c r="AL50" s="430"/>
      <c r="AM50" s="462"/>
      <c r="AN50" s="20"/>
    </row>
    <row r="51" spans="2:40" ht="10.5" customHeight="1">
      <c r="B51" s="20"/>
      <c r="C51" s="417"/>
      <c r="D51" s="418"/>
      <c r="E51" s="427" t="s">
        <v>142</v>
      </c>
      <c r="F51" s="428"/>
      <c r="G51" s="428"/>
      <c r="H51" s="428"/>
      <c r="I51" s="428"/>
      <c r="J51" s="428"/>
      <c r="K51" s="409" t="s">
        <v>119</v>
      </c>
      <c r="L51" s="432"/>
      <c r="M51" s="432"/>
      <c r="N51" s="432"/>
      <c r="O51" s="432"/>
      <c r="P51" s="432"/>
      <c r="Q51" s="432"/>
      <c r="R51" s="432"/>
      <c r="S51" s="432"/>
      <c r="T51" s="432"/>
      <c r="U51" s="432"/>
      <c r="V51" s="428" t="s">
        <v>120</v>
      </c>
      <c r="W51" s="413"/>
      <c r="X51" s="429" t="s">
        <v>144</v>
      </c>
      <c r="Y51" s="430"/>
      <c r="Z51" s="430"/>
      <c r="AA51" s="430"/>
      <c r="AB51" s="430"/>
      <c r="AC51" s="430"/>
      <c r="AD51" s="430"/>
      <c r="AE51" s="430"/>
      <c r="AF51" s="430"/>
      <c r="AG51" s="430"/>
      <c r="AH51" s="430"/>
      <c r="AI51" s="430"/>
      <c r="AJ51" s="430"/>
      <c r="AK51" s="430"/>
      <c r="AL51" s="430"/>
      <c r="AM51" s="462"/>
      <c r="AN51" s="20"/>
    </row>
    <row r="52" spans="2:40" ht="10.5" customHeight="1">
      <c r="B52" s="20"/>
      <c r="C52" s="417"/>
      <c r="D52" s="418"/>
      <c r="E52" s="429"/>
      <c r="F52" s="430"/>
      <c r="G52" s="430"/>
      <c r="H52" s="430"/>
      <c r="I52" s="430"/>
      <c r="J52" s="430"/>
      <c r="K52" s="431"/>
      <c r="L52" s="433"/>
      <c r="M52" s="433"/>
      <c r="N52" s="433"/>
      <c r="O52" s="433"/>
      <c r="P52" s="433"/>
      <c r="Q52" s="433"/>
      <c r="R52" s="433"/>
      <c r="S52" s="433"/>
      <c r="T52" s="433"/>
      <c r="U52" s="433"/>
      <c r="V52" s="430"/>
      <c r="W52" s="434"/>
      <c r="X52" s="429"/>
      <c r="Y52" s="430"/>
      <c r="Z52" s="430"/>
      <c r="AA52" s="430"/>
      <c r="AB52" s="430"/>
      <c r="AC52" s="430"/>
      <c r="AD52" s="430"/>
      <c r="AE52" s="430"/>
      <c r="AF52" s="430"/>
      <c r="AG52" s="430"/>
      <c r="AH52" s="430"/>
      <c r="AI52" s="430"/>
      <c r="AJ52" s="430"/>
      <c r="AK52" s="430"/>
      <c r="AL52" s="430"/>
      <c r="AM52" s="462"/>
      <c r="AN52" s="20"/>
    </row>
    <row r="53" spans="2:40" ht="10.5" customHeight="1">
      <c r="B53" s="20"/>
      <c r="C53" s="417"/>
      <c r="D53" s="418"/>
      <c r="E53" s="427" t="s">
        <v>118</v>
      </c>
      <c r="F53" s="428"/>
      <c r="G53" s="428"/>
      <c r="H53" s="428"/>
      <c r="I53" s="428"/>
      <c r="J53" s="428"/>
      <c r="K53" s="409" t="s">
        <v>119</v>
      </c>
      <c r="L53" s="432"/>
      <c r="M53" s="432"/>
      <c r="N53" s="432"/>
      <c r="O53" s="432"/>
      <c r="P53" s="432"/>
      <c r="Q53" s="432"/>
      <c r="R53" s="432"/>
      <c r="S53" s="432"/>
      <c r="T53" s="432"/>
      <c r="U53" s="432"/>
      <c r="V53" s="428" t="s">
        <v>120</v>
      </c>
      <c r="W53" s="413"/>
      <c r="X53" s="429" t="s">
        <v>143</v>
      </c>
      <c r="Y53" s="430"/>
      <c r="Z53" s="430"/>
      <c r="AA53" s="430"/>
      <c r="AB53" s="430"/>
      <c r="AC53" s="430"/>
      <c r="AD53" s="430"/>
      <c r="AE53" s="430"/>
      <c r="AF53" s="430"/>
      <c r="AG53" s="430"/>
      <c r="AH53" s="431"/>
      <c r="AI53" s="431"/>
      <c r="AJ53" s="431"/>
      <c r="AK53" s="431"/>
      <c r="AL53" s="431"/>
      <c r="AM53" s="464" t="s">
        <v>122</v>
      </c>
      <c r="AN53" s="20"/>
    </row>
    <row r="54" spans="2:40" ht="10.5" customHeight="1">
      <c r="B54" s="20"/>
      <c r="C54" s="417"/>
      <c r="D54" s="418"/>
      <c r="E54" s="429"/>
      <c r="F54" s="430"/>
      <c r="G54" s="430"/>
      <c r="H54" s="430"/>
      <c r="I54" s="430"/>
      <c r="J54" s="430"/>
      <c r="K54" s="431"/>
      <c r="L54" s="433"/>
      <c r="M54" s="433"/>
      <c r="N54" s="433"/>
      <c r="O54" s="433"/>
      <c r="P54" s="433"/>
      <c r="Q54" s="433"/>
      <c r="R54" s="433"/>
      <c r="S54" s="433"/>
      <c r="T54" s="433"/>
      <c r="U54" s="433"/>
      <c r="V54" s="430"/>
      <c r="W54" s="434"/>
      <c r="X54" s="435"/>
      <c r="Y54" s="436"/>
      <c r="Z54" s="436"/>
      <c r="AA54" s="436"/>
      <c r="AB54" s="436"/>
      <c r="AC54" s="436"/>
      <c r="AD54" s="436"/>
      <c r="AE54" s="436"/>
      <c r="AF54" s="436"/>
      <c r="AG54" s="436"/>
      <c r="AH54" s="410"/>
      <c r="AI54" s="410"/>
      <c r="AJ54" s="410"/>
      <c r="AK54" s="410"/>
      <c r="AL54" s="410"/>
      <c r="AM54" s="465"/>
      <c r="AN54" s="20"/>
    </row>
    <row r="55" spans="2:40" ht="10.5" customHeight="1">
      <c r="B55" s="20"/>
      <c r="C55" s="417"/>
      <c r="D55" s="418"/>
      <c r="E55" s="437"/>
      <c r="F55" s="438"/>
      <c r="G55" s="428" t="s">
        <v>103</v>
      </c>
      <c r="H55" s="428">
        <v>1</v>
      </c>
      <c r="I55" s="413"/>
      <c r="J55" s="104"/>
      <c r="K55" s="104"/>
      <c r="L55" s="428" t="s">
        <v>98</v>
      </c>
      <c r="M55" s="428"/>
      <c r="N55" s="428"/>
      <c r="O55" s="413"/>
      <c r="P55" s="104"/>
      <c r="Q55" s="104"/>
      <c r="R55" s="428" t="s">
        <v>121</v>
      </c>
      <c r="S55" s="428"/>
      <c r="T55" s="428"/>
      <c r="U55" s="409"/>
      <c r="V55" s="409"/>
      <c r="W55" s="459" t="s">
        <v>120</v>
      </c>
      <c r="X55" s="427" t="s">
        <v>102</v>
      </c>
      <c r="Y55" s="428"/>
      <c r="Z55" s="428"/>
      <c r="AA55" s="428"/>
      <c r="AB55" s="428"/>
      <c r="AC55" s="428"/>
      <c r="AD55" s="428"/>
      <c r="AE55" s="428"/>
      <c r="AF55" s="428"/>
      <c r="AG55" s="428"/>
      <c r="AH55" s="428"/>
      <c r="AI55" s="428"/>
      <c r="AJ55" s="428"/>
      <c r="AK55" s="428"/>
      <c r="AL55" s="428"/>
      <c r="AM55" s="428"/>
      <c r="AN55" s="105"/>
    </row>
    <row r="56" spans="2:40" ht="10.5" customHeight="1">
      <c r="B56" s="20"/>
      <c r="C56" s="419"/>
      <c r="D56" s="420"/>
      <c r="E56" s="439"/>
      <c r="F56" s="440"/>
      <c r="G56" s="436"/>
      <c r="H56" s="436"/>
      <c r="I56" s="414"/>
      <c r="J56" s="106"/>
      <c r="K56" s="106"/>
      <c r="L56" s="436"/>
      <c r="M56" s="436"/>
      <c r="N56" s="436"/>
      <c r="O56" s="414"/>
      <c r="P56" s="106"/>
      <c r="Q56" s="106"/>
      <c r="R56" s="436"/>
      <c r="S56" s="436"/>
      <c r="T56" s="436"/>
      <c r="U56" s="410"/>
      <c r="V56" s="410"/>
      <c r="W56" s="460"/>
      <c r="X56" s="435"/>
      <c r="Y56" s="436"/>
      <c r="Z56" s="436"/>
      <c r="AA56" s="436"/>
      <c r="AB56" s="436"/>
      <c r="AC56" s="436"/>
      <c r="AD56" s="436"/>
      <c r="AE56" s="436"/>
      <c r="AF56" s="436"/>
      <c r="AG56" s="436"/>
      <c r="AH56" s="436"/>
      <c r="AI56" s="436"/>
      <c r="AJ56" s="436"/>
      <c r="AK56" s="436"/>
      <c r="AL56" s="436"/>
      <c r="AM56" s="436"/>
      <c r="AN56" s="105"/>
    </row>
    <row r="57" spans="2:40" ht="12" customHeight="1">
      <c r="B57" s="20"/>
      <c r="C57" s="415" t="s">
        <v>38</v>
      </c>
      <c r="D57" s="416"/>
      <c r="E57" s="390" t="s">
        <v>123</v>
      </c>
      <c r="F57" s="391"/>
      <c r="G57" s="391"/>
      <c r="H57" s="391"/>
      <c r="I57" s="298" t="s">
        <v>42</v>
      </c>
      <c r="J57" s="441" t="s">
        <v>133</v>
      </c>
      <c r="K57" s="441"/>
      <c r="L57" s="441"/>
      <c r="M57" s="107"/>
      <c r="N57" s="107"/>
      <c r="O57" s="107"/>
      <c r="P57" s="107"/>
      <c r="Q57" s="107"/>
      <c r="R57" s="107"/>
      <c r="S57" s="107"/>
      <c r="T57" s="107"/>
      <c r="U57" s="107"/>
      <c r="V57" s="384" t="s">
        <v>134</v>
      </c>
      <c r="W57" s="384"/>
      <c r="X57" s="107"/>
      <c r="Y57" s="107"/>
      <c r="Z57" s="107"/>
      <c r="AA57" s="107"/>
      <c r="AB57" s="108"/>
      <c r="AC57" s="386" t="s">
        <v>25</v>
      </c>
      <c r="AD57" s="387"/>
      <c r="AE57" s="387"/>
      <c r="AF57" s="387"/>
      <c r="AG57" s="394" t="s">
        <v>11</v>
      </c>
      <c r="AH57" s="380"/>
      <c r="AI57" s="380"/>
      <c r="AJ57" s="380"/>
      <c r="AK57" s="380"/>
      <c r="AL57" s="380"/>
      <c r="AM57" s="381"/>
      <c r="AN57" s="105"/>
    </row>
    <row r="58" spans="2:40" ht="12" customHeight="1">
      <c r="B58" s="20"/>
      <c r="C58" s="417"/>
      <c r="D58" s="418"/>
      <c r="E58" s="392"/>
      <c r="F58" s="393"/>
      <c r="G58" s="393"/>
      <c r="H58" s="393"/>
      <c r="I58" s="408"/>
      <c r="J58" s="442"/>
      <c r="K58" s="442"/>
      <c r="L58" s="442"/>
      <c r="M58" s="109"/>
      <c r="N58" s="109"/>
      <c r="O58" s="109"/>
      <c r="P58" s="109"/>
      <c r="Q58" s="109"/>
      <c r="R58" s="109"/>
      <c r="S58" s="109"/>
      <c r="T58" s="109"/>
      <c r="U58" s="109"/>
      <c r="V58" s="385"/>
      <c r="W58" s="385"/>
      <c r="X58" s="109"/>
      <c r="Y58" s="109"/>
      <c r="Z58" s="109"/>
      <c r="AA58" s="109"/>
      <c r="AB58" s="110"/>
      <c r="AC58" s="388"/>
      <c r="AD58" s="389"/>
      <c r="AE58" s="389"/>
      <c r="AF58" s="389"/>
      <c r="AG58" s="395"/>
      <c r="AH58" s="382"/>
      <c r="AI58" s="382"/>
      <c r="AJ58" s="382"/>
      <c r="AK58" s="382"/>
      <c r="AL58" s="382"/>
      <c r="AM58" s="383"/>
      <c r="AN58" s="20"/>
    </row>
    <row r="59" spans="2:40" ht="12" customHeight="1">
      <c r="B59" s="20"/>
      <c r="C59" s="417"/>
      <c r="D59" s="418"/>
      <c r="E59" s="390" t="s">
        <v>124</v>
      </c>
      <c r="F59" s="391"/>
      <c r="G59" s="391"/>
      <c r="H59" s="391"/>
      <c r="I59" s="298" t="s">
        <v>42</v>
      </c>
      <c r="J59" s="421" t="s">
        <v>130</v>
      </c>
      <c r="K59" s="421"/>
      <c r="L59" s="421"/>
      <c r="M59" s="421" t="s">
        <v>119</v>
      </c>
      <c r="N59" s="423"/>
      <c r="O59" s="423"/>
      <c r="P59" s="423"/>
      <c r="Q59" s="421" t="s">
        <v>137</v>
      </c>
      <c r="R59" s="423"/>
      <c r="S59" s="423"/>
      <c r="T59" s="421" t="s">
        <v>138</v>
      </c>
      <c r="U59" s="423"/>
      <c r="V59" s="423"/>
      <c r="W59" s="421" t="s">
        <v>139</v>
      </c>
      <c r="X59" s="421" t="s">
        <v>122</v>
      </c>
      <c r="Y59" s="111"/>
      <c r="Z59" s="111"/>
      <c r="AA59" s="111"/>
      <c r="AB59" s="425" t="s">
        <v>141</v>
      </c>
      <c r="AC59" s="111"/>
      <c r="AD59" s="111"/>
      <c r="AE59" s="111"/>
      <c r="AF59" s="111"/>
      <c r="AG59" s="111"/>
      <c r="AH59" s="111"/>
      <c r="AI59" s="111"/>
      <c r="AJ59" s="111"/>
      <c r="AK59" s="111"/>
      <c r="AL59" s="111"/>
      <c r="AM59" s="112"/>
      <c r="AN59" s="20"/>
    </row>
    <row r="60" spans="2:40" ht="12" customHeight="1">
      <c r="B60" s="20"/>
      <c r="C60" s="417"/>
      <c r="D60" s="418"/>
      <c r="E60" s="392"/>
      <c r="F60" s="393"/>
      <c r="G60" s="393"/>
      <c r="H60" s="393"/>
      <c r="I60" s="408"/>
      <c r="J60" s="422"/>
      <c r="K60" s="422"/>
      <c r="L60" s="422"/>
      <c r="M60" s="422"/>
      <c r="N60" s="424"/>
      <c r="O60" s="424"/>
      <c r="P60" s="424"/>
      <c r="Q60" s="422"/>
      <c r="R60" s="424"/>
      <c r="S60" s="424"/>
      <c r="T60" s="422"/>
      <c r="U60" s="424"/>
      <c r="V60" s="424"/>
      <c r="W60" s="422"/>
      <c r="X60" s="422"/>
      <c r="Y60" s="113"/>
      <c r="Z60" s="113"/>
      <c r="AA60" s="113"/>
      <c r="AB60" s="426"/>
      <c r="AC60" s="113"/>
      <c r="AD60" s="113"/>
      <c r="AE60" s="113"/>
      <c r="AF60" s="113"/>
      <c r="AG60" s="113"/>
      <c r="AH60" s="113"/>
      <c r="AI60" s="113"/>
      <c r="AJ60" s="113"/>
      <c r="AK60" s="113"/>
      <c r="AL60" s="113"/>
      <c r="AM60" s="114"/>
      <c r="AN60" s="20"/>
    </row>
    <row r="61" spans="2:40" ht="12" customHeight="1">
      <c r="B61" s="20"/>
      <c r="C61" s="417"/>
      <c r="D61" s="418"/>
      <c r="E61" s="390" t="s">
        <v>23</v>
      </c>
      <c r="F61" s="391"/>
      <c r="G61" s="391"/>
      <c r="H61" s="391"/>
      <c r="I61" s="298" t="s">
        <v>42</v>
      </c>
      <c r="J61" s="409" t="s">
        <v>132</v>
      </c>
      <c r="K61" s="409"/>
      <c r="L61" s="409"/>
      <c r="M61" s="409"/>
      <c r="N61" s="409"/>
      <c r="O61" s="409"/>
      <c r="P61" s="409"/>
      <c r="Q61" s="409"/>
      <c r="R61" s="411" t="s">
        <v>177</v>
      </c>
      <c r="S61" s="411"/>
      <c r="T61" s="411"/>
      <c r="U61" s="411"/>
      <c r="V61" s="411"/>
      <c r="W61" s="411"/>
      <c r="X61" s="411"/>
      <c r="Y61" s="409" t="s">
        <v>122</v>
      </c>
      <c r="Z61" s="104"/>
      <c r="AA61" s="104"/>
      <c r="AB61" s="413" t="s">
        <v>141</v>
      </c>
      <c r="AC61" s="390" t="s">
        <v>24</v>
      </c>
      <c r="AD61" s="391"/>
      <c r="AE61" s="391"/>
      <c r="AF61" s="391"/>
      <c r="AG61" s="394" t="s">
        <v>11</v>
      </c>
      <c r="AH61" s="396" t="s">
        <v>178</v>
      </c>
      <c r="AI61" s="396"/>
      <c r="AJ61" s="396"/>
      <c r="AK61" s="396"/>
      <c r="AL61" s="396"/>
      <c r="AM61" s="397"/>
      <c r="AN61" s="20"/>
    </row>
    <row r="62" spans="2:40" ht="12" customHeight="1">
      <c r="B62" s="20"/>
      <c r="C62" s="419"/>
      <c r="D62" s="420"/>
      <c r="E62" s="392"/>
      <c r="F62" s="393"/>
      <c r="G62" s="393"/>
      <c r="H62" s="393"/>
      <c r="I62" s="408"/>
      <c r="J62" s="410"/>
      <c r="K62" s="410"/>
      <c r="L62" s="410"/>
      <c r="M62" s="410"/>
      <c r="N62" s="410"/>
      <c r="O62" s="410"/>
      <c r="P62" s="410"/>
      <c r="Q62" s="410"/>
      <c r="R62" s="412"/>
      <c r="S62" s="412"/>
      <c r="T62" s="412"/>
      <c r="U62" s="412"/>
      <c r="V62" s="412"/>
      <c r="W62" s="412"/>
      <c r="X62" s="412"/>
      <c r="Y62" s="410"/>
      <c r="Z62" s="106"/>
      <c r="AA62" s="106"/>
      <c r="AB62" s="414"/>
      <c r="AC62" s="392"/>
      <c r="AD62" s="393"/>
      <c r="AE62" s="393"/>
      <c r="AF62" s="393"/>
      <c r="AG62" s="395"/>
      <c r="AH62" s="398"/>
      <c r="AI62" s="398"/>
      <c r="AJ62" s="398"/>
      <c r="AK62" s="398"/>
      <c r="AL62" s="398"/>
      <c r="AM62" s="399"/>
      <c r="AN62" s="20"/>
    </row>
    <row r="63" spans="2:40" ht="12" customHeight="1">
      <c r="B63" s="20"/>
      <c r="C63" s="259" t="s">
        <v>26</v>
      </c>
      <c r="D63" s="400"/>
      <c r="E63" s="354" t="s">
        <v>91</v>
      </c>
      <c r="F63" s="354"/>
      <c r="G63" s="354"/>
      <c r="H63" s="354"/>
      <c r="I63" s="354"/>
      <c r="J63" s="354"/>
      <c r="K63" s="354"/>
      <c r="L63" s="354"/>
      <c r="M63" s="354"/>
      <c r="N63" s="354"/>
      <c r="O63" s="354"/>
      <c r="P63" s="354"/>
      <c r="Q63" s="354"/>
      <c r="R63" s="354"/>
      <c r="S63" s="354"/>
      <c r="T63" s="354"/>
      <c r="U63" s="354"/>
      <c r="V63" s="354"/>
      <c r="W63" s="354"/>
      <c r="X63" s="354"/>
      <c r="Y63" s="354"/>
      <c r="Z63" s="354"/>
      <c r="AA63" s="354"/>
      <c r="AB63" s="354"/>
      <c r="AC63" s="354"/>
      <c r="AD63" s="354"/>
      <c r="AE63" s="354"/>
      <c r="AF63" s="354"/>
      <c r="AG63" s="354"/>
      <c r="AH63" s="354"/>
      <c r="AI63" s="354"/>
      <c r="AJ63" s="354"/>
      <c r="AK63" s="354"/>
      <c r="AL63" s="354"/>
      <c r="AM63" s="355"/>
      <c r="AN63" s="20"/>
    </row>
    <row r="64" spans="2:40" ht="12" customHeight="1">
      <c r="B64" s="20"/>
      <c r="C64" s="259"/>
      <c r="D64" s="400"/>
      <c r="E64" s="402"/>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4"/>
      <c r="AN64" s="20"/>
    </row>
    <row r="65" spans="2:40" ht="12" customHeight="1">
      <c r="B65" s="20"/>
      <c r="C65" s="259"/>
      <c r="D65" s="400"/>
      <c r="E65" s="402"/>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4"/>
      <c r="AN65" s="20"/>
    </row>
    <row r="66" spans="2:40" ht="12" customHeight="1">
      <c r="B66" s="20"/>
      <c r="C66" s="259"/>
      <c r="D66" s="400"/>
      <c r="E66" s="402"/>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4"/>
      <c r="AN66" s="20"/>
    </row>
    <row r="67" spans="2:40" ht="12" customHeight="1">
      <c r="B67" s="20"/>
      <c r="C67" s="259"/>
      <c r="D67" s="400"/>
      <c r="E67" s="402"/>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4"/>
      <c r="AN67" s="20"/>
    </row>
    <row r="68" spans="2:40" ht="12" customHeight="1">
      <c r="B68" s="20"/>
      <c r="C68" s="259"/>
      <c r="D68" s="400"/>
      <c r="E68" s="402"/>
      <c r="F68" s="403"/>
      <c r="G68" s="403"/>
      <c r="H68" s="403"/>
      <c r="I68" s="403"/>
      <c r="J68" s="403"/>
      <c r="K68" s="403"/>
      <c r="L68" s="403"/>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c r="AL68" s="403"/>
      <c r="AM68" s="404"/>
      <c r="AN68" s="20"/>
    </row>
    <row r="69" spans="2:40" ht="12" customHeight="1">
      <c r="B69" s="20"/>
      <c r="C69" s="259"/>
      <c r="D69" s="400"/>
      <c r="E69" s="402"/>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4"/>
      <c r="AN69" s="20"/>
    </row>
    <row r="70" spans="2:40" ht="12" customHeight="1">
      <c r="B70" s="20"/>
      <c r="C70" s="259"/>
      <c r="D70" s="400"/>
      <c r="E70" s="402"/>
      <c r="F70" s="403"/>
      <c r="G70" s="403"/>
      <c r="H70" s="403"/>
      <c r="I70" s="403"/>
      <c r="J70" s="403"/>
      <c r="K70" s="403"/>
      <c r="L70" s="403"/>
      <c r="M70" s="403"/>
      <c r="N70" s="403"/>
      <c r="O70" s="403"/>
      <c r="P70" s="403"/>
      <c r="Q70" s="403"/>
      <c r="R70" s="403"/>
      <c r="S70" s="403"/>
      <c r="T70" s="403"/>
      <c r="U70" s="403"/>
      <c r="V70" s="403"/>
      <c r="W70" s="403"/>
      <c r="X70" s="403"/>
      <c r="Y70" s="403"/>
      <c r="Z70" s="403"/>
      <c r="AA70" s="403"/>
      <c r="AB70" s="403"/>
      <c r="AC70" s="403"/>
      <c r="AD70" s="403"/>
      <c r="AE70" s="403"/>
      <c r="AF70" s="403"/>
      <c r="AG70" s="403"/>
      <c r="AH70" s="403"/>
      <c r="AI70" s="403"/>
      <c r="AJ70" s="403"/>
      <c r="AK70" s="403"/>
      <c r="AL70" s="403"/>
      <c r="AM70" s="404"/>
      <c r="AN70" s="20"/>
    </row>
    <row r="71" spans="2:40" ht="12" customHeight="1" thickBot="1">
      <c r="B71" s="20"/>
      <c r="C71" s="261"/>
      <c r="D71" s="401"/>
      <c r="E71" s="405"/>
      <c r="F71" s="406"/>
      <c r="G71" s="406"/>
      <c r="H71" s="406"/>
      <c r="I71" s="406"/>
      <c r="J71" s="406"/>
      <c r="K71" s="406"/>
      <c r="L71" s="406"/>
      <c r="M71" s="406"/>
      <c r="N71" s="406"/>
      <c r="O71" s="406"/>
      <c r="P71" s="406"/>
      <c r="Q71" s="406"/>
      <c r="R71" s="406"/>
      <c r="S71" s="406"/>
      <c r="T71" s="406"/>
      <c r="U71" s="406"/>
      <c r="V71" s="406"/>
      <c r="W71" s="406"/>
      <c r="X71" s="406"/>
      <c r="Y71" s="406"/>
      <c r="Z71" s="406"/>
      <c r="AA71" s="406" t="b">
        <v>1</v>
      </c>
      <c r="AB71" s="406"/>
      <c r="AC71" s="406"/>
      <c r="AD71" s="406"/>
      <c r="AE71" s="406" t="b">
        <v>1</v>
      </c>
      <c r="AF71" s="406"/>
      <c r="AG71" s="406"/>
      <c r="AH71" s="406"/>
      <c r="AI71" s="406"/>
      <c r="AJ71" s="406"/>
      <c r="AK71" s="406"/>
      <c r="AL71" s="406"/>
      <c r="AM71" s="407"/>
      <c r="AN71" s="105"/>
    </row>
    <row r="72" spans="2:40" ht="4.5" customHeight="1">
      <c r="B72" s="20"/>
      <c r="C72" s="53"/>
      <c r="D72" s="53"/>
      <c r="E72" s="53"/>
      <c r="F72" s="53"/>
      <c r="G72" s="53"/>
      <c r="H72" s="115"/>
      <c r="I72" s="115"/>
      <c r="J72" s="115"/>
      <c r="K72" s="115"/>
      <c r="L72" s="115"/>
      <c r="M72" s="115"/>
      <c r="N72" s="115"/>
      <c r="O72" s="53"/>
      <c r="P72" s="53"/>
      <c r="Q72" s="53"/>
      <c r="R72" s="53"/>
      <c r="S72" s="53"/>
      <c r="T72" s="115"/>
      <c r="U72" s="116"/>
      <c r="V72" s="116"/>
      <c r="W72" s="116"/>
      <c r="X72" s="116"/>
      <c r="Y72" s="20"/>
      <c r="Z72" s="20"/>
      <c r="AA72" s="20"/>
      <c r="AB72" s="20"/>
      <c r="AC72" s="20"/>
      <c r="AD72" s="20"/>
      <c r="AE72" s="117"/>
      <c r="AF72" s="117"/>
      <c r="AG72" s="117"/>
      <c r="AH72" s="117"/>
      <c r="AI72" s="117"/>
      <c r="AJ72" s="118"/>
      <c r="AK72" s="118"/>
      <c r="AL72" s="118"/>
      <c r="AM72" s="119"/>
      <c r="AN72" s="20"/>
    </row>
    <row r="73" spans="2:40" ht="13.5" customHeight="1">
      <c r="B73" s="20"/>
      <c r="C73" s="50" t="s">
        <v>14</v>
      </c>
      <c r="D73" s="51"/>
      <c r="E73" s="52"/>
      <c r="F73" s="18"/>
      <c r="G73" s="18"/>
      <c r="H73" s="18"/>
      <c r="I73" s="18"/>
      <c r="J73" s="18"/>
      <c r="K73" s="18"/>
      <c r="L73" s="18"/>
      <c r="M73" s="53"/>
      <c r="N73" s="53"/>
      <c r="O73" s="53"/>
      <c r="P73" s="53"/>
      <c r="Q73" s="53"/>
      <c r="R73" s="53"/>
      <c r="S73" s="53"/>
      <c r="T73" s="53"/>
      <c r="U73" s="54"/>
      <c r="V73" s="54"/>
      <c r="W73" s="54"/>
      <c r="X73" s="54"/>
      <c r="Y73" s="54"/>
      <c r="Z73" s="54"/>
      <c r="AA73" s="54"/>
      <c r="AB73" s="54"/>
      <c r="AC73" s="54"/>
      <c r="AD73" s="54"/>
      <c r="AE73" s="54"/>
      <c r="AF73" s="54"/>
      <c r="AG73" s="54"/>
      <c r="AH73" s="54"/>
      <c r="AI73" s="54"/>
      <c r="AJ73" s="54"/>
      <c r="AK73" s="54"/>
      <c r="AL73" s="54"/>
      <c r="AM73" s="55"/>
      <c r="AN73" s="20"/>
    </row>
    <row r="74" spans="2:40" ht="11.25" customHeight="1">
      <c r="B74" s="20"/>
      <c r="C74" s="18" t="s">
        <v>15</v>
      </c>
      <c r="D74" s="18"/>
      <c r="E74" s="18"/>
      <c r="F74" s="18"/>
      <c r="G74" s="18"/>
      <c r="H74" s="18"/>
      <c r="I74" s="18"/>
      <c r="J74" s="18"/>
      <c r="K74" s="18"/>
      <c r="L74" s="18"/>
      <c r="M74" s="53"/>
      <c r="N74" s="53"/>
      <c r="O74" s="53"/>
      <c r="P74" s="53"/>
      <c r="Q74" s="53"/>
      <c r="R74" s="53"/>
      <c r="S74" s="53"/>
      <c r="T74" s="53"/>
      <c r="U74" s="54"/>
      <c r="V74" s="54"/>
      <c r="W74" s="54"/>
      <c r="X74" s="54"/>
      <c r="Y74" s="54"/>
      <c r="Z74" s="54"/>
      <c r="AA74" s="54"/>
      <c r="AB74" s="54"/>
      <c r="AC74" s="54"/>
      <c r="AD74" s="54"/>
      <c r="AE74" s="54"/>
      <c r="AF74" s="54"/>
      <c r="AG74" s="54"/>
      <c r="AH74" s="54"/>
      <c r="AI74" s="54"/>
      <c r="AJ74" s="54"/>
      <c r="AK74" s="54"/>
      <c r="AL74" s="54"/>
      <c r="AM74" s="54"/>
      <c r="AN74" s="20"/>
    </row>
    <row r="75" spans="2:40" ht="11.25" customHeight="1">
      <c r="B75" s="20"/>
      <c r="C75" s="18" t="s">
        <v>16</v>
      </c>
      <c r="D75" s="18"/>
      <c r="E75" s="18"/>
      <c r="F75" s="18"/>
      <c r="G75" s="18"/>
      <c r="H75" s="18"/>
      <c r="I75" s="18"/>
      <c r="J75" s="18"/>
      <c r="K75" s="18"/>
      <c r="L75" s="18"/>
      <c r="M75" s="53"/>
      <c r="N75" s="53"/>
      <c r="O75" s="53"/>
      <c r="P75" s="53"/>
      <c r="Q75" s="53"/>
      <c r="R75" s="53"/>
      <c r="S75" s="53"/>
      <c r="T75" s="53"/>
      <c r="U75" s="54"/>
      <c r="V75" s="54"/>
      <c r="W75" s="54"/>
      <c r="X75" s="54"/>
      <c r="Y75" s="54"/>
      <c r="Z75" s="54"/>
      <c r="AA75" s="54"/>
      <c r="AB75" s="54"/>
      <c r="AC75" s="54"/>
      <c r="AD75" s="54"/>
      <c r="AE75" s="54"/>
      <c r="AF75" s="54"/>
      <c r="AG75" s="54"/>
      <c r="AH75" s="54"/>
      <c r="AI75" s="54"/>
      <c r="AJ75" s="54"/>
      <c r="AK75" s="54"/>
      <c r="AL75" s="54"/>
      <c r="AM75" s="54"/>
      <c r="AN75" s="20"/>
    </row>
    <row r="76" spans="2:40" ht="11.25" customHeight="1">
      <c r="B76" s="20"/>
      <c r="C76" s="18" t="s">
        <v>17</v>
      </c>
      <c r="D76" s="18"/>
      <c r="E76" s="18"/>
      <c r="F76" s="24"/>
      <c r="G76" s="24"/>
      <c r="H76" s="24"/>
      <c r="I76" s="24"/>
      <c r="J76" s="24"/>
      <c r="K76" s="24"/>
      <c r="L76" s="2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20"/>
    </row>
    <row r="77" spans="2:40" ht="11.25" customHeight="1">
      <c r="B77" s="20"/>
      <c r="C77" s="18" t="s">
        <v>18</v>
      </c>
      <c r="D77" s="18"/>
      <c r="E77" s="18"/>
      <c r="F77" s="24"/>
      <c r="G77" s="24"/>
      <c r="H77" s="24"/>
      <c r="I77" s="24"/>
      <c r="J77" s="24"/>
      <c r="K77" s="24"/>
      <c r="L77" s="2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20"/>
    </row>
    <row r="78" spans="2:40" ht="11.25" customHeight="1">
      <c r="B78" s="20"/>
      <c r="C78" s="18" t="s">
        <v>87</v>
      </c>
      <c r="D78" s="18"/>
      <c r="E78" s="18"/>
      <c r="F78" s="24"/>
      <c r="G78" s="24"/>
      <c r="H78" s="24"/>
      <c r="I78" s="24"/>
      <c r="J78" s="24"/>
      <c r="K78" s="24"/>
      <c r="L78" s="2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6"/>
      <c r="AN78" s="20"/>
    </row>
    <row r="79" spans="2:40" ht="11.25" customHeight="1">
      <c r="B79" s="20"/>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20"/>
    </row>
    <row r="80" spans="2:40" ht="11.25" customHeight="1">
      <c r="B80" s="20"/>
      <c r="C80" s="54"/>
      <c r="D80" s="54"/>
      <c r="E80" s="54"/>
      <c r="F80" s="57"/>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20"/>
    </row>
    <row r="81" spans="2:40" ht="15" customHeight="1">
      <c r="B81" s="20"/>
      <c r="C81" s="54"/>
      <c r="D81" s="54"/>
      <c r="E81" s="54"/>
      <c r="F81" s="57"/>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20"/>
    </row>
  </sheetData>
  <sheetProtection algorithmName="SHA-512" hashValue="SAD6lCw2tamjHC1DiwY4GpI0Be51Os1DFcSCWS5u2RciS0adhmD7XlNC9Rsczs/1/LiJqNSKHlAU8ntkNJv7OQ==" saltValue="JSux6/RkkJh2YQ287m5ecg==" spinCount="100000" sheet="1" selectLockedCells="1"/>
  <mergeCells count="132">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 ref="L14:AM14"/>
    <mergeCell ref="I15:K17"/>
    <mergeCell ref="L15:AM17"/>
    <mergeCell ref="I18:K20"/>
    <mergeCell ref="I34:I35"/>
    <mergeCell ref="J34:AM35"/>
    <mergeCell ref="E36:H36"/>
    <mergeCell ref="I36:I37"/>
    <mergeCell ref="J36:AM37"/>
    <mergeCell ref="E37:H37"/>
    <mergeCell ref="E38:H39"/>
    <mergeCell ref="M18:N18"/>
    <mergeCell ref="P18:R18"/>
    <mergeCell ref="L19:AM20"/>
    <mergeCell ref="AB28:AM30"/>
    <mergeCell ref="I31:K32"/>
    <mergeCell ref="L31:Q32"/>
    <mergeCell ref="R31:S32"/>
    <mergeCell ref="T31:X32"/>
    <mergeCell ref="Y31:AA32"/>
    <mergeCell ref="AB31:AM32"/>
    <mergeCell ref="I28:K30"/>
    <mergeCell ref="L28:X30"/>
    <mergeCell ref="Y28:AA30"/>
    <mergeCell ref="E21:H32"/>
    <mergeCell ref="I22:K24"/>
    <mergeCell ref="L22:AM24"/>
    <mergeCell ref="I25:K27"/>
    <mergeCell ref="AB42:AD43"/>
    <mergeCell ref="AE42:AE43"/>
    <mergeCell ref="AG42:AG43"/>
    <mergeCell ref="AK42:AL43"/>
    <mergeCell ref="C14:D32"/>
    <mergeCell ref="E14:H20"/>
    <mergeCell ref="I14:K14"/>
    <mergeCell ref="E42:H43"/>
    <mergeCell ref="I42:I43"/>
    <mergeCell ref="J42:O43"/>
    <mergeCell ref="P42:S43"/>
    <mergeCell ref="T42:T43"/>
    <mergeCell ref="U42:AA43"/>
    <mergeCell ref="I38:I39"/>
    <mergeCell ref="J38:AM39"/>
    <mergeCell ref="E40:H41"/>
    <mergeCell ref="I40:I41"/>
    <mergeCell ref="J40:V41"/>
    <mergeCell ref="W40:Z41"/>
    <mergeCell ref="AA40:AA41"/>
    <mergeCell ref="AB40:AM41"/>
    <mergeCell ref="C33:AM33"/>
    <mergeCell ref="C34:D43"/>
    <mergeCell ref="E34:H35"/>
    <mergeCell ref="C45:D56"/>
    <mergeCell ref="E45:W46"/>
    <mergeCell ref="X45:AM46"/>
    <mergeCell ref="E47:J48"/>
    <mergeCell ref="K47:K48"/>
    <mergeCell ref="L47:U48"/>
    <mergeCell ref="E51:J52"/>
    <mergeCell ref="W55:W56"/>
    <mergeCell ref="X55:AM56"/>
    <mergeCell ref="V47:W48"/>
    <mergeCell ref="X47:AM48"/>
    <mergeCell ref="E49:J50"/>
    <mergeCell ref="K49:K50"/>
    <mergeCell ref="L49:U50"/>
    <mergeCell ref="V49:W50"/>
    <mergeCell ref="X49:AM50"/>
    <mergeCell ref="K51:K52"/>
    <mergeCell ref="L51:U52"/>
    <mergeCell ref="V51:W52"/>
    <mergeCell ref="X51:AM52"/>
    <mergeCell ref="AH53:AL54"/>
    <mergeCell ref="AM53:AM54"/>
    <mergeCell ref="T59:T60"/>
    <mergeCell ref="W59:W60"/>
    <mergeCell ref="X59:X60"/>
    <mergeCell ref="AB59:AB60"/>
    <mergeCell ref="E53:J54"/>
    <mergeCell ref="K53:K54"/>
    <mergeCell ref="L53:U54"/>
    <mergeCell ref="V53:W54"/>
    <mergeCell ref="X53:AG54"/>
    <mergeCell ref="E55:F56"/>
    <mergeCell ref="G55:I56"/>
    <mergeCell ref="L55:O56"/>
    <mergeCell ref="R55:T56"/>
    <mergeCell ref="U55:V56"/>
    <mergeCell ref="U59:V60"/>
    <mergeCell ref="AG57:AG58"/>
    <mergeCell ref="I57:I58"/>
    <mergeCell ref="J57:L58"/>
    <mergeCell ref="AH57:AM58"/>
    <mergeCell ref="V57:W58"/>
    <mergeCell ref="AC57:AF58"/>
    <mergeCell ref="AC61:AF62"/>
    <mergeCell ref="AG61:AG62"/>
    <mergeCell ref="AH61:AM62"/>
    <mergeCell ref="C63:D71"/>
    <mergeCell ref="E63:AM63"/>
    <mergeCell ref="E64:AM71"/>
    <mergeCell ref="E61:H62"/>
    <mergeCell ref="I61:I62"/>
    <mergeCell ref="J61:Q62"/>
    <mergeCell ref="R61:X62"/>
    <mergeCell ref="Y61:Y62"/>
    <mergeCell ref="AB61:AB62"/>
    <mergeCell ref="C57:D62"/>
    <mergeCell ref="E59:H60"/>
    <mergeCell ref="I59:I60"/>
    <mergeCell ref="J59:L60"/>
    <mergeCell ref="M59:M60"/>
    <mergeCell ref="N59:P60"/>
    <mergeCell ref="Q59:Q60"/>
    <mergeCell ref="R59:S60"/>
    <mergeCell ref="E57:H58"/>
  </mergeCells>
  <phoneticPr fontId="4"/>
  <conditionalFormatting sqref="E64:E65">
    <cfRule type="cellIs" dxfId="22" priority="28" operator="equal">
      <formula>""</formula>
    </cfRule>
  </conditionalFormatting>
  <conditionalFormatting sqref="J34">
    <cfRule type="cellIs" dxfId="21" priority="42" operator="equal">
      <formula>""</formula>
    </cfRule>
  </conditionalFormatting>
  <conditionalFormatting sqref="J40">
    <cfRule type="cellIs" dxfId="20" priority="40" operator="equal">
      <formula>""</formula>
    </cfRule>
  </conditionalFormatting>
  <conditionalFormatting sqref="J42">
    <cfRule type="cellIs" dxfId="19" priority="39" operator="equal">
      <formula>""</formula>
    </cfRule>
  </conditionalFormatting>
  <conditionalFormatting sqref="J36:AM37">
    <cfRule type="expression" dxfId="18" priority="1">
      <formula>$J$36=""</formula>
    </cfRule>
  </conditionalFormatting>
  <conditionalFormatting sqref="J38:AM39">
    <cfRule type="cellIs" dxfId="17" priority="41" operator="equal">
      <formula>""</formula>
    </cfRule>
  </conditionalFormatting>
  <conditionalFormatting sqref="L31">
    <cfRule type="cellIs" dxfId="16" priority="4" operator="equal">
      <formula>""</formula>
    </cfRule>
  </conditionalFormatting>
  <conditionalFormatting sqref="L28:X30">
    <cfRule type="cellIs" dxfId="15" priority="6" operator="equal">
      <formula>""</formula>
    </cfRule>
  </conditionalFormatting>
  <conditionalFormatting sqref="L14:AM17">
    <cfRule type="cellIs" dxfId="14" priority="14" operator="equal">
      <formula>""</formula>
    </cfRule>
  </conditionalFormatting>
  <conditionalFormatting sqref="L19:AM20">
    <cfRule type="cellIs" dxfId="13" priority="11" operator="equal">
      <formula>""</formula>
    </cfRule>
  </conditionalFormatting>
  <conditionalFormatting sqref="L22:AM24">
    <cfRule type="cellIs" dxfId="12" priority="10" operator="equal">
      <formula>""</formula>
    </cfRule>
  </conditionalFormatting>
  <conditionalFormatting sqref="L26:AM27">
    <cfRule type="cellIs" dxfId="11" priority="7" operator="equal">
      <formula>""</formula>
    </cfRule>
  </conditionalFormatting>
  <conditionalFormatting sqref="M18:N18">
    <cfRule type="cellIs" dxfId="10" priority="13" operator="equal">
      <formula>""</formula>
    </cfRule>
  </conditionalFormatting>
  <conditionalFormatting sqref="M25:N25">
    <cfRule type="cellIs" dxfId="9" priority="9" operator="equal">
      <formula>""</formula>
    </cfRule>
  </conditionalFormatting>
  <conditionalFormatting sqref="P18:R18">
    <cfRule type="cellIs" dxfId="8" priority="12" operator="equal">
      <formula>""</formula>
    </cfRule>
  </conditionalFormatting>
  <conditionalFormatting sqref="P25:R25">
    <cfRule type="cellIs" dxfId="7" priority="8" operator="equal">
      <formula>""</formula>
    </cfRule>
  </conditionalFormatting>
  <conditionalFormatting sqref="T31">
    <cfRule type="cellIs" dxfId="6" priority="3" operator="equal">
      <formula>""</formula>
    </cfRule>
  </conditionalFormatting>
  <conditionalFormatting sqref="U42:AA43">
    <cfRule type="cellIs" dxfId="5" priority="38" operator="equal">
      <formula>""</formula>
    </cfRule>
  </conditionalFormatting>
  <conditionalFormatting sqref="AB28:AM32">
    <cfRule type="cellIs" dxfId="4" priority="2" operator="equal">
      <formula>""</formula>
    </cfRule>
  </conditionalFormatting>
  <conditionalFormatting sqref="AH57:AM58">
    <cfRule type="cellIs" dxfId="1" priority="33" operator="equal">
      <formula>""</formula>
    </cfRule>
  </conditionalFormatting>
  <conditionalFormatting sqref="AH61:AM62">
    <cfRule type="cellIs" dxfId="0" priority="37" operator="equal">
      <formula>""</formula>
    </cfRule>
  </conditionalFormatting>
  <dataValidations count="7">
    <dataValidation type="custom" imeMode="disabled" allowBlank="1" showInputMessage="1" showErrorMessage="1" errorTitle="入力エラー" error="ハイフンを含む半角数字で入力してください。_x000a_例）12-345-6789" sqref="L31 T31" xr:uid="{2B517725-A3F8-43F8-9765-4A0D1A2A8E8C}">
      <formula1>AND(LENB(L31)=LEN(L31),NOT(ISERROR(SEARCH("*-*-*",L31))))</formula1>
    </dataValidation>
    <dataValidation type="custom" imeMode="halfAlpha" allowBlank="1" showInputMessage="1" showErrorMessage="1" errorTitle="入力エラー" error="半角英数字で入力してください。" sqref="AH61:AM62 AH57:AM58 AB31:AM32" xr:uid="{3D32AF17-7B19-4E0A-B1AB-D52BE55EA694}">
      <formula1>LENB(AB31)=LEN(AB31)</formula1>
    </dataValidation>
    <dataValidation type="textLength" imeMode="disabled" operator="equal" allowBlank="1" showInputMessage="1" showErrorMessage="1" errorTitle="入力エラー" error="数値3桁で入力してください。" sqref="M18:N18 M25:N25" xr:uid="{B698A23F-A6F4-4952-9C06-C2E6F7968203}">
      <formula1>3</formula1>
    </dataValidation>
    <dataValidation type="textLength" imeMode="disabled" operator="equal" allowBlank="1" showInputMessage="1" showErrorMessage="1" errorTitle="入力エラー" error="数値4桁で入力してください。" sqref="P18:R18 P25:R25" xr:uid="{CE6CD40D-D409-4F3D-A6E8-4C68179A6FE2}">
      <formula1>4</formula1>
    </dataValidation>
    <dataValidation imeMode="halfKatakana" allowBlank="1" showInputMessage="1" showErrorMessage="1" sqref="L14:AM14" xr:uid="{9932D8A9-7C8B-400F-A60D-9E647021A5F5}"/>
    <dataValidation type="date" imeMode="disabled" allowBlank="1" showInputMessage="1" showErrorMessage="1" errorTitle="入力エラー" error="日付以外入力できません。月日を/で区切って入力してください。_x000a_例）05/01" sqref="W12:AG12" xr:uid="{F01B0D99-5F90-488D-ABF8-928510A32EC9}">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87FE1572-393A-419E-9ADD-887B4BD77CBF}">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28</xdr:col>
                    <xdr:colOff>160020</xdr:colOff>
                    <xdr:row>46</xdr:row>
                    <xdr:rowOff>45720</xdr:rowOff>
                  </from>
                  <to>
                    <xdr:col>29</xdr:col>
                    <xdr:colOff>175260</xdr:colOff>
                    <xdr:row>47</xdr:row>
                    <xdr:rowOff>106680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31</xdr:col>
                    <xdr:colOff>7620</xdr:colOff>
                    <xdr:row>41</xdr:row>
                    <xdr:rowOff>38100</xdr:rowOff>
                  </from>
                  <to>
                    <xdr:col>32</xdr:col>
                    <xdr:colOff>15240</xdr:colOff>
                    <xdr:row>42</xdr:row>
                    <xdr:rowOff>121920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34</xdr:col>
                    <xdr:colOff>160020</xdr:colOff>
                    <xdr:row>41</xdr:row>
                    <xdr:rowOff>22860</xdr:rowOff>
                  </from>
                  <to>
                    <xdr:col>35</xdr:col>
                    <xdr:colOff>167640</xdr:colOff>
                    <xdr:row>42</xdr:row>
                    <xdr:rowOff>121920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31</xdr:col>
                    <xdr:colOff>22860</xdr:colOff>
                    <xdr:row>41</xdr:row>
                    <xdr:rowOff>38100</xdr:rowOff>
                  </from>
                  <to>
                    <xdr:col>36</xdr:col>
                    <xdr:colOff>167640</xdr:colOff>
                    <xdr:row>42</xdr:row>
                    <xdr:rowOff>99060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76200</xdr:colOff>
                    <xdr:row>54</xdr:row>
                    <xdr:rowOff>38100</xdr:rowOff>
                  </from>
                  <to>
                    <xdr:col>24</xdr:col>
                    <xdr:colOff>76200</xdr:colOff>
                    <xdr:row>55</xdr:row>
                    <xdr:rowOff>99060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28</xdr:col>
                    <xdr:colOff>160020</xdr:colOff>
                    <xdr:row>54</xdr:row>
                    <xdr:rowOff>38100</xdr:rowOff>
                  </from>
                  <to>
                    <xdr:col>29</xdr:col>
                    <xdr:colOff>152400</xdr:colOff>
                    <xdr:row>55</xdr:row>
                    <xdr:rowOff>99060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175260</xdr:colOff>
                    <xdr:row>54</xdr:row>
                    <xdr:rowOff>45720</xdr:rowOff>
                  </from>
                  <to>
                    <xdr:col>33</xdr:col>
                    <xdr:colOff>144780</xdr:colOff>
                    <xdr:row>55</xdr:row>
                    <xdr:rowOff>83820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23</xdr:col>
                    <xdr:colOff>76200</xdr:colOff>
                    <xdr:row>46</xdr:row>
                    <xdr:rowOff>30480</xdr:rowOff>
                  </from>
                  <to>
                    <xdr:col>24</xdr:col>
                    <xdr:colOff>114300</xdr:colOff>
                    <xdr:row>47</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23</xdr:col>
                    <xdr:colOff>76200</xdr:colOff>
                    <xdr:row>48</xdr:row>
                    <xdr:rowOff>38100</xdr:rowOff>
                  </from>
                  <to>
                    <xdr:col>24</xdr:col>
                    <xdr:colOff>99060</xdr:colOff>
                    <xdr:row>49</xdr:row>
                    <xdr:rowOff>83820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23</xdr:col>
                    <xdr:colOff>76200</xdr:colOff>
                    <xdr:row>50</xdr:row>
                    <xdr:rowOff>38100</xdr:rowOff>
                  </from>
                  <to>
                    <xdr:col>24</xdr:col>
                    <xdr:colOff>76200</xdr:colOff>
                    <xdr:row>51</xdr:row>
                    <xdr:rowOff>83820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23</xdr:col>
                    <xdr:colOff>76200</xdr:colOff>
                    <xdr:row>52</xdr:row>
                    <xdr:rowOff>7620</xdr:rowOff>
                  </from>
                  <to>
                    <xdr:col>24</xdr:col>
                    <xdr:colOff>114300</xdr:colOff>
                    <xdr:row>53</xdr:row>
                    <xdr:rowOff>114300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28</xdr:col>
                    <xdr:colOff>160020</xdr:colOff>
                    <xdr:row>48</xdr:row>
                    <xdr:rowOff>30480</xdr:rowOff>
                  </from>
                  <to>
                    <xdr:col>29</xdr:col>
                    <xdr:colOff>152400</xdr:colOff>
                    <xdr:row>49</xdr:row>
                    <xdr:rowOff>99060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28</xdr:col>
                    <xdr:colOff>160020</xdr:colOff>
                    <xdr:row>50</xdr:row>
                    <xdr:rowOff>38100</xdr:rowOff>
                  </from>
                  <to>
                    <xdr:col>29</xdr:col>
                    <xdr:colOff>160020</xdr:colOff>
                    <xdr:row>51</xdr:row>
                    <xdr:rowOff>99060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28</xdr:col>
                    <xdr:colOff>160020</xdr:colOff>
                    <xdr:row>52</xdr:row>
                    <xdr:rowOff>38100</xdr:rowOff>
                  </from>
                  <to>
                    <xdr:col>29</xdr:col>
                    <xdr:colOff>144780</xdr:colOff>
                    <xdr:row>53</xdr:row>
                    <xdr:rowOff>99060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35</xdr:col>
                    <xdr:colOff>0</xdr:colOff>
                    <xdr:row>46</xdr:row>
                    <xdr:rowOff>45720</xdr:rowOff>
                  </from>
                  <to>
                    <xdr:col>36</xdr:col>
                    <xdr:colOff>7620</xdr:colOff>
                    <xdr:row>47</xdr:row>
                    <xdr:rowOff>106680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35</xdr:col>
                    <xdr:colOff>0</xdr:colOff>
                    <xdr:row>48</xdr:row>
                    <xdr:rowOff>38100</xdr:rowOff>
                  </from>
                  <to>
                    <xdr:col>36</xdr:col>
                    <xdr:colOff>0</xdr:colOff>
                    <xdr:row>49</xdr:row>
                    <xdr:rowOff>99060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4</xdr:col>
                    <xdr:colOff>106680</xdr:colOff>
                    <xdr:row>46</xdr:row>
                    <xdr:rowOff>30480</xdr:rowOff>
                  </from>
                  <to>
                    <xdr:col>5</xdr:col>
                    <xdr:colOff>121920</xdr:colOff>
                    <xdr:row>47</xdr:row>
                    <xdr:rowOff>99060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4</xdr:col>
                    <xdr:colOff>106680</xdr:colOff>
                    <xdr:row>48</xdr:row>
                    <xdr:rowOff>30480</xdr:rowOff>
                  </from>
                  <to>
                    <xdr:col>5</xdr:col>
                    <xdr:colOff>121920</xdr:colOff>
                    <xdr:row>49</xdr:row>
                    <xdr:rowOff>99060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4</xdr:col>
                    <xdr:colOff>106680</xdr:colOff>
                    <xdr:row>50</xdr:row>
                    <xdr:rowOff>30480</xdr:rowOff>
                  </from>
                  <to>
                    <xdr:col>5</xdr:col>
                    <xdr:colOff>121920</xdr:colOff>
                    <xdr:row>51</xdr:row>
                    <xdr:rowOff>99060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4</xdr:col>
                    <xdr:colOff>106680</xdr:colOff>
                    <xdr:row>54</xdr:row>
                    <xdr:rowOff>30480</xdr:rowOff>
                  </from>
                  <to>
                    <xdr:col>5</xdr:col>
                    <xdr:colOff>121920</xdr:colOff>
                    <xdr:row>55</xdr:row>
                    <xdr:rowOff>99060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9</xdr:col>
                    <xdr:colOff>106680</xdr:colOff>
                    <xdr:row>54</xdr:row>
                    <xdr:rowOff>30480</xdr:rowOff>
                  </from>
                  <to>
                    <xdr:col>10</xdr:col>
                    <xdr:colOff>121920</xdr:colOff>
                    <xdr:row>55</xdr:row>
                    <xdr:rowOff>99060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15</xdr:col>
                    <xdr:colOff>106680</xdr:colOff>
                    <xdr:row>54</xdr:row>
                    <xdr:rowOff>30480</xdr:rowOff>
                  </from>
                  <to>
                    <xdr:col>16</xdr:col>
                    <xdr:colOff>137160</xdr:colOff>
                    <xdr:row>55</xdr:row>
                    <xdr:rowOff>99060</xdr:rowOff>
                  </to>
                </anchor>
              </controlPr>
            </control>
          </mc:Choice>
        </mc:AlternateContent>
        <mc:AlternateContent xmlns:mc="http://schemas.openxmlformats.org/markup-compatibility/2006">
          <mc:Choice Requires="x14">
            <control shapeId="7192" r:id="rId27" name="Group Box 24">
              <controlPr defaultSize="0" autoFill="0" autoPict="0">
                <anchor moveWithCells="1">
                  <from>
                    <xdr:col>4</xdr:col>
                    <xdr:colOff>38100</xdr:colOff>
                    <xdr:row>45</xdr:row>
                    <xdr:rowOff>38100</xdr:rowOff>
                  </from>
                  <to>
                    <xdr:col>23</xdr:col>
                    <xdr:colOff>0</xdr:colOff>
                    <xdr:row>55</xdr:row>
                    <xdr:rowOff>99060</xdr:rowOff>
                  </to>
                </anchor>
              </controlPr>
            </control>
          </mc:Choice>
        </mc:AlternateContent>
        <mc:AlternateContent xmlns:mc="http://schemas.openxmlformats.org/markup-compatibility/2006">
          <mc:Choice Requires="x14">
            <control shapeId="7193" r:id="rId28" name="Group Box 25">
              <controlPr defaultSize="0" autoFill="0" autoPict="0">
                <anchor moveWithCells="1">
                  <from>
                    <xdr:col>9</xdr:col>
                    <xdr:colOff>38100</xdr:colOff>
                    <xdr:row>56</xdr:row>
                    <xdr:rowOff>38100</xdr:rowOff>
                  </from>
                  <to>
                    <xdr:col>22</xdr:col>
                    <xdr:colOff>99060</xdr:colOff>
                    <xdr:row>57</xdr:row>
                    <xdr:rowOff>106680</xdr:rowOff>
                  </to>
                </anchor>
              </controlPr>
            </control>
          </mc:Choice>
        </mc:AlternateContent>
        <mc:AlternateContent xmlns:mc="http://schemas.openxmlformats.org/markup-compatibility/2006">
          <mc:Choice Requires="x14">
            <control shapeId="7194" r:id="rId29" name="Group Box 26">
              <controlPr defaultSize="0" autoFill="0" autoPict="0">
                <anchor moveWithCells="1">
                  <from>
                    <xdr:col>9</xdr:col>
                    <xdr:colOff>22860</xdr:colOff>
                    <xdr:row>60</xdr:row>
                    <xdr:rowOff>38100</xdr:rowOff>
                  </from>
                  <to>
                    <xdr:col>31</xdr:col>
                    <xdr:colOff>152400</xdr:colOff>
                    <xdr:row>61</xdr:row>
                    <xdr:rowOff>137160</xdr:rowOff>
                  </to>
                </anchor>
              </controlPr>
            </control>
          </mc:Choice>
        </mc:AlternateContent>
        <mc:AlternateContent xmlns:mc="http://schemas.openxmlformats.org/markup-compatibility/2006">
          <mc:Choice Requires="x14">
            <control shapeId="7195" r:id="rId30" name="Group Box 27">
              <controlPr defaultSize="0" autoFill="0" autoPict="0">
                <anchor moveWithCells="1">
                  <from>
                    <xdr:col>9</xdr:col>
                    <xdr:colOff>22860</xdr:colOff>
                    <xdr:row>58</xdr:row>
                    <xdr:rowOff>22860</xdr:rowOff>
                  </from>
                  <to>
                    <xdr:col>28</xdr:col>
                    <xdr:colOff>160020</xdr:colOff>
                    <xdr:row>60</xdr:row>
                    <xdr:rowOff>0</xdr:rowOff>
                  </to>
                </anchor>
              </controlPr>
            </control>
          </mc:Choice>
        </mc:AlternateContent>
        <mc:AlternateContent xmlns:mc="http://schemas.openxmlformats.org/markup-compatibility/2006">
          <mc:Choice Requires="x14">
            <control shapeId="7196" r:id="rId31" name="Option Button 28">
              <controlPr defaultSize="0" autoFill="0" autoLine="0" autoPict="0">
                <anchor moveWithCells="1">
                  <from>
                    <xdr:col>9</xdr:col>
                    <xdr:colOff>60960</xdr:colOff>
                    <xdr:row>56</xdr:row>
                    <xdr:rowOff>83820</xdr:rowOff>
                  </from>
                  <to>
                    <xdr:col>10</xdr:col>
                    <xdr:colOff>68580</xdr:colOff>
                    <xdr:row>57</xdr:row>
                    <xdr:rowOff>91440</xdr:rowOff>
                  </to>
                </anchor>
              </controlPr>
            </control>
          </mc:Choice>
        </mc:AlternateContent>
        <mc:AlternateContent xmlns:mc="http://schemas.openxmlformats.org/markup-compatibility/2006">
          <mc:Choice Requires="x14">
            <control shapeId="7197" r:id="rId32" name="Option Button 29">
              <controlPr defaultSize="0" autoFill="0" autoLine="0" autoPict="0">
                <anchor moveWithCells="1">
                  <from>
                    <xdr:col>20</xdr:col>
                    <xdr:colOff>15240</xdr:colOff>
                    <xdr:row>56</xdr:row>
                    <xdr:rowOff>76200</xdr:rowOff>
                  </from>
                  <to>
                    <xdr:col>20</xdr:col>
                    <xdr:colOff>190500</xdr:colOff>
                    <xdr:row>57</xdr:row>
                    <xdr:rowOff>83820</xdr:rowOff>
                  </to>
                </anchor>
              </controlPr>
            </control>
          </mc:Choice>
        </mc:AlternateContent>
        <mc:AlternateContent xmlns:mc="http://schemas.openxmlformats.org/markup-compatibility/2006">
          <mc:Choice Requires="x14">
            <control shapeId="7198" r:id="rId33" name="Option Button 30">
              <controlPr defaultSize="0" autoFill="0" autoLine="0" autoPict="0">
                <anchor moveWithCells="1">
                  <from>
                    <xdr:col>9</xdr:col>
                    <xdr:colOff>60960</xdr:colOff>
                    <xdr:row>58</xdr:row>
                    <xdr:rowOff>68580</xdr:rowOff>
                  </from>
                  <to>
                    <xdr:col>10</xdr:col>
                    <xdr:colOff>83820</xdr:colOff>
                    <xdr:row>59</xdr:row>
                    <xdr:rowOff>106680</xdr:rowOff>
                  </to>
                </anchor>
              </controlPr>
            </control>
          </mc:Choice>
        </mc:AlternateContent>
        <mc:AlternateContent xmlns:mc="http://schemas.openxmlformats.org/markup-compatibility/2006">
          <mc:Choice Requires="x14">
            <control shapeId="7199" r:id="rId34" name="Option Button 31">
              <controlPr defaultSize="0" autoFill="0" autoLine="0" autoPict="0">
                <anchor moveWithCells="1">
                  <from>
                    <xdr:col>25</xdr:col>
                    <xdr:colOff>83820</xdr:colOff>
                    <xdr:row>58</xdr:row>
                    <xdr:rowOff>76200</xdr:rowOff>
                  </from>
                  <to>
                    <xdr:col>26</xdr:col>
                    <xdr:colOff>137160</xdr:colOff>
                    <xdr:row>59</xdr:row>
                    <xdr:rowOff>121920</xdr:rowOff>
                  </to>
                </anchor>
              </controlPr>
            </control>
          </mc:Choice>
        </mc:AlternateContent>
        <mc:AlternateContent xmlns:mc="http://schemas.openxmlformats.org/markup-compatibility/2006">
          <mc:Choice Requires="x14">
            <control shapeId="7200" r:id="rId35" name="Option Button 32">
              <controlPr defaultSize="0" autoFill="0" autoLine="0" autoPict="0">
                <anchor moveWithCells="1">
                  <from>
                    <xdr:col>9</xdr:col>
                    <xdr:colOff>68580</xdr:colOff>
                    <xdr:row>60</xdr:row>
                    <xdr:rowOff>99060</xdr:rowOff>
                  </from>
                  <to>
                    <xdr:col>10</xdr:col>
                    <xdr:colOff>76200</xdr:colOff>
                    <xdr:row>61</xdr:row>
                    <xdr:rowOff>106680</xdr:rowOff>
                  </to>
                </anchor>
              </controlPr>
            </control>
          </mc:Choice>
        </mc:AlternateContent>
        <mc:AlternateContent xmlns:mc="http://schemas.openxmlformats.org/markup-compatibility/2006">
          <mc:Choice Requires="x14">
            <control shapeId="7201" r:id="rId36" name="Option Button 33">
              <controlPr defaultSize="0" autoFill="0" autoLine="0" autoPict="0">
                <anchor moveWithCells="1">
                  <from>
                    <xdr:col>4</xdr:col>
                    <xdr:colOff>106680</xdr:colOff>
                    <xdr:row>52</xdr:row>
                    <xdr:rowOff>30480</xdr:rowOff>
                  </from>
                  <to>
                    <xdr:col>5</xdr:col>
                    <xdr:colOff>121920</xdr:colOff>
                    <xdr:row>53</xdr:row>
                    <xdr:rowOff>99060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35</xdr:col>
                    <xdr:colOff>7620</xdr:colOff>
                    <xdr:row>50</xdr:row>
                    <xdr:rowOff>38100</xdr:rowOff>
                  </from>
                  <to>
                    <xdr:col>36</xdr:col>
                    <xdr:colOff>7620</xdr:colOff>
                    <xdr:row>51</xdr:row>
                    <xdr:rowOff>99060</xdr:rowOff>
                  </to>
                </anchor>
              </controlPr>
            </control>
          </mc:Choice>
        </mc:AlternateContent>
        <mc:AlternateContent xmlns:mc="http://schemas.openxmlformats.org/markup-compatibility/2006">
          <mc:Choice Requires="x14">
            <control shapeId="7203" r:id="rId38" name="Option Button 35">
              <controlPr defaultSize="0" autoFill="0" autoLine="0" autoPict="0">
                <anchor moveWithCells="1">
                  <from>
                    <xdr:col>25</xdr:col>
                    <xdr:colOff>91440</xdr:colOff>
                    <xdr:row>60</xdr:row>
                    <xdr:rowOff>91440</xdr:rowOff>
                  </from>
                  <to>
                    <xdr:col>26</xdr:col>
                    <xdr:colOff>106680</xdr:colOff>
                    <xdr:row>61</xdr:row>
                    <xdr:rowOff>99060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1" operator="containsText" id="{9BABE79E-781E-46EA-AB86-F4FA7482E8EF}">
            <xm:f>NOT(ISERROR(SEARCH($AB$40,AB40)))</xm:f>
            <xm:f>$AB$40</xm:f>
            <x14:dxf>
              <fill>
                <patternFill>
                  <bgColor theme="0"/>
                </patternFill>
              </fill>
            </x14:dxf>
          </x14:cfRule>
          <x14:cfRule type="containsText" priority="32" operator="containsText" id="{3313A64B-120B-4B71-AA9B-FFE0A1AC46A9}">
            <xm:f>NOT(ISERROR(SEARCH($AB$40,AB40)))</xm:f>
            <xm:f>$AB$40</xm:f>
            <x14:dxf>
              <fill>
                <patternFill>
                  <bgColor theme="7" tint="0.79998168889431442"/>
                </patternFill>
              </fill>
            </x14:dxf>
          </x14:cfRule>
          <xm:sqref>AB40:AM41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C614-D427-4AC4-B453-1F0E64039695}">
  <dimension ref="A1"/>
  <sheetViews>
    <sheetView tabSelected="1" workbookViewId="0">
      <selection activeCell="U13" sqref="U13"/>
    </sheetView>
  </sheetViews>
  <sheetFormatPr defaultRowHeight="13.2"/>
  <sheetData/>
  <sheetProtection algorithmName="SHA-512" hashValue="+YEuwtXDwWhF8WGCuk6T3+nAb4MR9pWQ8hrVH85iBmLls22KqjTDTjKSzSCbFMpJR06N5ot0q38GwpiG7LDSDA==" saltValue="0Rbntp4rKaq6v81o/ERaQg==" spinCount="100000"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2021-10-04T03:10:18Z</cp:lastPrinted>
  <dcterms:created xsi:type="dcterms:W3CDTF">2021-05-20T02:11:49Z</dcterms:created>
  <dcterms:modified xsi:type="dcterms:W3CDTF">2026-02-10T07:33:46Z</dcterms:modified>
</cp:coreProperties>
</file>